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89e9ad516daf1d/Documents/DAM/Nursing Homes/"/>
    </mc:Choice>
  </mc:AlternateContent>
  <xr:revisionPtr revIDLastSave="0" documentId="8_{81AD6B36-4F55-494C-ABDE-C3DEDB68430B}" xr6:coauthVersionLast="47" xr6:coauthVersionMax="47" xr10:uidLastSave="{00000000-0000-0000-0000-000000000000}"/>
  <bookViews>
    <workbookView xWindow="-108" yWindow="-108" windowWidth="23256" windowHeight="12456" xr2:uid="{2A85E6FB-518C-405F-83AA-E5C7AC6DBD80}"/>
  </bookViews>
  <sheets>
    <sheet name="Sorted by miles" sheetId="1" r:id="rId1"/>
    <sheet name="Sorted by #  residents" sheetId="2" r:id="rId2"/>
    <sheet name="Sorted by ownership" sheetId="3" r:id="rId3"/>
    <sheet name="Sorted by management" sheetId="5" r:id="rId4"/>
    <sheet name="Sorted by star rating" sheetId="6" r:id="rId5"/>
    <sheet name="Sorted by HPRD" sheetId="7" r:id="rId6"/>
    <sheet name="Sorted by DCC-Q" sheetId="8" r:id="rId7"/>
    <sheet name="Sorted by occupancy" sheetId="10" r:id="rId8"/>
    <sheet name="Sorted by nurse turnover" sheetId="11" r:id="rId9"/>
    <sheet name="Sorted by total deficiencies" sheetId="12" r:id="rId10"/>
    <sheet name="Sorted by infection deficiencie" sheetId="13" r:id="rId11"/>
    <sheet name="Sorted by fines assessed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4" l="1"/>
  <c r="D23" i="14"/>
  <c r="D39" i="14" s="1"/>
  <c r="L17" i="14"/>
  <c r="L21" i="14"/>
  <c r="L20" i="14"/>
  <c r="L8" i="14"/>
  <c r="L14" i="14"/>
  <c r="L12" i="14"/>
  <c r="L11" i="14"/>
  <c r="L18" i="14"/>
  <c r="L13" i="14"/>
  <c r="L10" i="14"/>
  <c r="L5" i="14"/>
  <c r="L19" i="14"/>
  <c r="L9" i="14"/>
  <c r="L15" i="14"/>
  <c r="L16" i="14"/>
  <c r="L6" i="14"/>
  <c r="L7" i="14"/>
  <c r="D36" i="13"/>
  <c r="D23" i="13"/>
  <c r="D39" i="13" s="1"/>
  <c r="L21" i="13"/>
  <c r="L17" i="13"/>
  <c r="L20" i="13"/>
  <c r="L19" i="13"/>
  <c r="L10" i="13"/>
  <c r="L18" i="13"/>
  <c r="L8" i="13"/>
  <c r="L14" i="13"/>
  <c r="L9" i="13"/>
  <c r="L16" i="13"/>
  <c r="L12" i="13"/>
  <c r="L13" i="13"/>
  <c r="L15" i="13"/>
  <c r="L7" i="13"/>
  <c r="L6" i="13"/>
  <c r="L11" i="13"/>
  <c r="L5" i="13"/>
  <c r="D36" i="12"/>
  <c r="D23" i="12"/>
  <c r="D39" i="12" s="1"/>
  <c r="L15" i="12"/>
  <c r="L16" i="12"/>
  <c r="L14" i="12"/>
  <c r="L11" i="12"/>
  <c r="L8" i="12"/>
  <c r="L6" i="12"/>
  <c r="L7" i="12"/>
  <c r="L19" i="12"/>
  <c r="L5" i="12"/>
  <c r="L12" i="12"/>
  <c r="L13" i="12"/>
  <c r="L18" i="12"/>
  <c r="L20" i="12"/>
  <c r="L10" i="12"/>
  <c r="L21" i="12"/>
  <c r="L17" i="12"/>
  <c r="L9" i="12"/>
  <c r="D36" i="11"/>
  <c r="D23" i="11"/>
  <c r="D39" i="11" s="1"/>
  <c r="L17" i="11"/>
  <c r="L7" i="11"/>
  <c r="L21" i="11"/>
  <c r="L19" i="11"/>
  <c r="L14" i="11"/>
  <c r="L18" i="11"/>
  <c r="L6" i="11"/>
  <c r="L11" i="11"/>
  <c r="L20" i="11"/>
  <c r="L13" i="11"/>
  <c r="L10" i="11"/>
  <c r="L12" i="11"/>
  <c r="L15" i="11"/>
  <c r="L8" i="11"/>
  <c r="L5" i="11"/>
  <c r="L9" i="11"/>
  <c r="L16" i="11"/>
  <c r="D36" i="10"/>
  <c r="D23" i="10"/>
  <c r="D39" i="10" s="1"/>
  <c r="L14" i="10"/>
  <c r="L10" i="10"/>
  <c r="L16" i="10"/>
  <c r="L13" i="10"/>
  <c r="L20" i="10"/>
  <c r="L12" i="10"/>
  <c r="L11" i="10"/>
  <c r="L6" i="10"/>
  <c r="L8" i="10"/>
  <c r="L7" i="10"/>
  <c r="L17" i="10"/>
  <c r="L19" i="10"/>
  <c r="L21" i="10"/>
  <c r="L15" i="10"/>
  <c r="L18" i="10"/>
  <c r="L9" i="10"/>
  <c r="L5" i="10"/>
  <c r="D36" i="8"/>
  <c r="D23" i="8"/>
  <c r="D39" i="8" s="1"/>
  <c r="L12" i="8"/>
  <c r="L17" i="8"/>
  <c r="L11" i="8"/>
  <c r="L14" i="8"/>
  <c r="L16" i="8"/>
  <c r="L20" i="8"/>
  <c r="L19" i="8"/>
  <c r="L18" i="8"/>
  <c r="L10" i="8"/>
  <c r="L15" i="8"/>
  <c r="L9" i="8"/>
  <c r="L13" i="8"/>
  <c r="L7" i="8"/>
  <c r="L5" i="8"/>
  <c r="L21" i="8"/>
  <c r="L6" i="8"/>
  <c r="L8" i="8"/>
  <c r="D36" i="7"/>
  <c r="D23" i="7"/>
  <c r="D39" i="7" s="1"/>
  <c r="L19" i="7"/>
  <c r="L20" i="7"/>
  <c r="L12" i="7"/>
  <c r="L5" i="7"/>
  <c r="L7" i="7"/>
  <c r="L18" i="7"/>
  <c r="L13" i="7"/>
  <c r="L11" i="7"/>
  <c r="L14" i="7"/>
  <c r="L9" i="7"/>
  <c r="L10" i="7"/>
  <c r="L16" i="7"/>
  <c r="L17" i="7"/>
  <c r="L21" i="7"/>
  <c r="L8" i="7"/>
  <c r="L6" i="7"/>
  <c r="L15" i="7"/>
  <c r="D36" i="6"/>
  <c r="D23" i="6"/>
  <c r="D39" i="6" s="1"/>
  <c r="L21" i="6"/>
  <c r="L20" i="6"/>
  <c r="L18" i="6"/>
  <c r="L11" i="6"/>
  <c r="L17" i="6"/>
  <c r="L10" i="6"/>
  <c r="L9" i="6"/>
  <c r="L8" i="6"/>
  <c r="L19" i="6"/>
  <c r="L16" i="6"/>
  <c r="L15" i="6"/>
  <c r="L14" i="6"/>
  <c r="L7" i="6"/>
  <c r="L13" i="6"/>
  <c r="L6" i="6"/>
  <c r="L5" i="6"/>
  <c r="L12" i="6"/>
  <c r="D36" i="5"/>
  <c r="D23" i="5"/>
  <c r="D39" i="5" s="1"/>
  <c r="L18" i="5"/>
  <c r="L13" i="5"/>
  <c r="L17" i="5"/>
  <c r="L12" i="5"/>
  <c r="L16" i="5"/>
  <c r="L15" i="5"/>
  <c r="L14" i="5"/>
  <c r="L11" i="5"/>
  <c r="L10" i="5"/>
  <c r="L9" i="5"/>
  <c r="L8" i="5"/>
  <c r="L7" i="5"/>
  <c r="L6" i="5"/>
  <c r="L5" i="5"/>
  <c r="L19" i="5"/>
  <c r="L21" i="5"/>
  <c r="L20" i="5"/>
  <c r="D36" i="3"/>
  <c r="D23" i="3"/>
  <c r="D39" i="3" s="1"/>
  <c r="L16" i="3"/>
  <c r="L17" i="3"/>
  <c r="L19" i="3"/>
  <c r="L15" i="3"/>
  <c r="L14" i="3"/>
  <c r="L13" i="3"/>
  <c r="L12" i="3"/>
  <c r="L7" i="3"/>
  <c r="L21" i="3"/>
  <c r="L6" i="3"/>
  <c r="L18" i="3"/>
  <c r="L11" i="3"/>
  <c r="L5" i="3"/>
  <c r="L10" i="3"/>
  <c r="L9" i="3"/>
  <c r="L20" i="3"/>
  <c r="L8" i="3"/>
  <c r="D36" i="2"/>
  <c r="D23" i="2"/>
  <c r="D39" i="2" s="1"/>
  <c r="L14" i="2"/>
  <c r="L21" i="2"/>
  <c r="L13" i="2"/>
  <c r="L12" i="2"/>
  <c r="L9" i="2"/>
  <c r="L20" i="2"/>
  <c r="L11" i="2"/>
  <c r="L19" i="2"/>
  <c r="L6" i="2"/>
  <c r="L5" i="2"/>
  <c r="L16" i="2"/>
  <c r="L18" i="2"/>
  <c r="L7" i="2"/>
  <c r="L17" i="2"/>
  <c r="L8" i="2"/>
  <c r="L10" i="2"/>
  <c r="L15" i="2"/>
  <c r="D36" i="1"/>
  <c r="D23" i="1"/>
  <c r="L16" i="1"/>
  <c r="L8" i="1"/>
  <c r="L19" i="1"/>
  <c r="L5" i="1"/>
  <c r="L15" i="1"/>
  <c r="L10" i="1"/>
  <c r="L14" i="1"/>
  <c r="L18" i="1"/>
  <c r="L17" i="1"/>
  <c r="L20" i="1"/>
  <c r="L6" i="1"/>
  <c r="L7" i="1"/>
  <c r="L11" i="1"/>
  <c r="L21" i="1"/>
  <c r="L12" i="1"/>
  <c r="L9" i="1"/>
  <c r="L13" i="1"/>
  <c r="D39" i="1" l="1"/>
</calcChain>
</file>

<file path=xl/sharedStrings.xml><?xml version="1.0" encoding="utf-8"?>
<sst xmlns="http://schemas.openxmlformats.org/spreadsheetml/2006/main" count="1332" uniqueCount="86">
  <si>
    <t>Southbridge</t>
  </si>
  <si>
    <t>Springside</t>
  </si>
  <si>
    <t>Marlborough</t>
  </si>
  <si>
    <t>Pioneer Valley Health &amp; Rehabilitation</t>
  </si>
  <si>
    <t>Agawam North Rehab and Nursing</t>
  </si>
  <si>
    <t>Agawam West Rehab and Nursing</t>
  </si>
  <si>
    <t>Bear Mountain at Worcester</t>
  </si>
  <si>
    <t>Craneville Place of Dalton Rehabilitation &amp; Skilled Care Center</t>
  </si>
  <si>
    <t>Plymouth Rehabilitation &amp; Health Care Center</t>
  </si>
  <si>
    <t>Westfield Gardens</t>
  </si>
  <si>
    <t>Webster Manor Rehabilitation &amp; Health Care Center</t>
  </si>
  <si>
    <t>CareOne at Redstone</t>
  </si>
  <si>
    <t>Miles</t>
  </si>
  <si>
    <t>Worcester Rehabilitation &amp; Health Care Center</t>
  </si>
  <si>
    <t>Southbridge Rehabilitation &amp; Health Care Center</t>
  </si>
  <si>
    <t>Springside Rehabilitation &amp; Skilled Care Center</t>
  </si>
  <si>
    <t>Pittsfield</t>
  </si>
  <si>
    <t>Agawam</t>
  </si>
  <si>
    <t>Hillcrest</t>
  </si>
  <si>
    <t>Craneville</t>
  </si>
  <si>
    <t>Plymouth</t>
  </si>
  <si>
    <t>Westfield</t>
  </si>
  <si>
    <t>Webster</t>
  </si>
  <si>
    <t>Worcester</t>
  </si>
  <si>
    <t>Center For Extended Care at Amherst</t>
  </si>
  <si>
    <t>Amherst</t>
  </si>
  <si>
    <t>Parsons Hill Rehabilitation &amp; Health Care Center</t>
  </si>
  <si>
    <t>Lanessa Extended Care</t>
  </si>
  <si>
    <t>Marlborough Hills Rehabilitation &amp; Health Care Center</t>
  </si>
  <si>
    <t>South Hadley</t>
  </si>
  <si>
    <t>Hillcrest Commons Nursing &amp; Rehabilitation Center</t>
  </si>
  <si>
    <t xml:space="preserve">Dalton </t>
  </si>
  <si>
    <t>East Longmeadow</t>
  </si>
  <si>
    <t>Lee</t>
  </si>
  <si>
    <t>Super 8 Motel</t>
  </si>
  <si>
    <t>West Springfield</t>
  </si>
  <si>
    <t>Group home</t>
  </si>
  <si>
    <t>Hospice</t>
  </si>
  <si>
    <t>Nursing home in Missouri</t>
  </si>
  <si>
    <t>Home</t>
  </si>
  <si>
    <t>Unknown</t>
  </si>
  <si>
    <t>Against Medical Advice</t>
  </si>
  <si>
    <t>Location</t>
  </si>
  <si>
    <t>Destination</t>
  </si>
  <si>
    <t>The Landing at Laurel Lake (assisted living)</t>
  </si>
  <si>
    <t>Ownership</t>
  </si>
  <si>
    <t>Athena</t>
  </si>
  <si>
    <t>Star rating</t>
  </si>
  <si>
    <t>HPRD</t>
  </si>
  <si>
    <t>DCC-Q</t>
  </si>
  <si>
    <t>Beds</t>
  </si>
  <si>
    <t>Medicaid</t>
  </si>
  <si>
    <t>Medicare</t>
  </si>
  <si>
    <t>Self-pay</t>
  </si>
  <si>
    <t>Fines</t>
  </si>
  <si>
    <t>Management</t>
  </si>
  <si>
    <t>Bane</t>
  </si>
  <si>
    <t>Occupancy</t>
  </si>
  <si>
    <t>Census</t>
  </si>
  <si>
    <t>Amherst Nursing</t>
  </si>
  <si>
    <t>Self</t>
  </si>
  <si>
    <t>BluPoint</t>
  </si>
  <si>
    <t>Stern</t>
  </si>
  <si>
    <t>Integritus</t>
  </si>
  <si>
    <t>Bear Mountain</t>
  </si>
  <si>
    <t>Priority</t>
  </si>
  <si>
    <t>Care One</t>
  </si>
  <si>
    <t>HealthBridge</t>
  </si>
  <si>
    <t>Nursing home placements</t>
  </si>
  <si>
    <t>Total nursing home placements</t>
  </si>
  <si>
    <t>Other than nursing home placements</t>
  </si>
  <si>
    <t>Total Other than nursing home placements</t>
  </si>
  <si>
    <t>Total placements</t>
  </si>
  <si>
    <t># residents</t>
  </si>
  <si>
    <t>Nurse turnover</t>
  </si>
  <si>
    <t>Total Deficiencies</t>
  </si>
  <si>
    <t>Infection related deficiences</t>
  </si>
  <si>
    <t>Payment suspensions</t>
  </si>
  <si>
    <t>Notes:</t>
  </si>
  <si>
    <t>Star ratings: From 1 (lowest) to 5 (highest)</t>
  </si>
  <si>
    <t>HPRD: Hours per resident day; state average 3.8; state minimum 3.58</t>
  </si>
  <si>
    <t>DCC-Q: Direct Care Cost Quotient: penalties assessed below 75%</t>
  </si>
  <si>
    <t>Nurse turnover: annual percentage</t>
  </si>
  <si>
    <t>Data sources:</t>
  </si>
  <si>
    <t>Massachusetts Center for Health Information and Analysis (CHIA) 2023 Nursing Facility Profiles</t>
  </si>
  <si>
    <t>ProPublica Nursing Home Inspect accumulated data for the last three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</si>
</sst>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9" fontId="0" fillId="0" borderId="0" xfId="2" applyFont="1"/>
    <xf numFmtId="164" fontId="0" fillId="0" borderId="0" xfId="2" applyNumberFormat="1" applyFont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9" fontId="2" fillId="0" borderId="0" xfId="2" applyFont="1" applyAlignment="1">
      <alignment wrapText="1"/>
    </xf>
    <xf numFmtId="164" fontId="2" fillId="0" borderId="0" xfId="2" applyNumberFormat="1" applyFont="1" applyAlignment="1">
      <alignment wrapText="1"/>
    </xf>
    <xf numFmtId="0" fontId="3" fillId="0" borderId="0" xfId="0" applyFont="1" applyAlignment="1">
      <alignment wrapText="1"/>
    </xf>
    <xf numFmtId="1" fontId="3" fillId="0" borderId="0" xfId="2" applyNumberFormat="1" applyFont="1" applyAlignment="1">
      <alignment wrapText="1"/>
    </xf>
    <xf numFmtId="1" fontId="0" fillId="0" borderId="0" xfId="2" applyNumberFormat="1" applyFont="1"/>
    <xf numFmtId="165" fontId="2" fillId="0" borderId="0" xfId="1" applyNumberFormat="1" applyFont="1" applyAlignment="1">
      <alignment wrapText="1"/>
    </xf>
    <xf numFmtId="165" fontId="0" fillId="0" borderId="0" xfId="1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2" borderId="0" xfId="0" applyFont="1" applyFill="1"/>
    <xf numFmtId="0" fontId="0" fillId="6" borderId="0" xfId="0" applyFill="1"/>
    <xf numFmtId="0" fontId="0" fillId="2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7" borderId="0" xfId="0" applyFill="1"/>
    <xf numFmtId="9" fontId="0" fillId="2" borderId="0" xfId="2" applyFont="1" applyFill="1"/>
    <xf numFmtId="9" fontId="0" fillId="3" borderId="0" xfId="2" applyFont="1" applyFill="1"/>
    <xf numFmtId="9" fontId="0" fillId="7" borderId="0" xfId="2" applyFont="1" applyFill="1"/>
    <xf numFmtId="9" fontId="0" fillId="8" borderId="0" xfId="2" applyFont="1" applyFill="1"/>
    <xf numFmtId="164" fontId="0" fillId="2" borderId="0" xfId="2" applyNumberFormat="1" applyFont="1" applyFill="1"/>
    <xf numFmtId="164" fontId="0" fillId="3" borderId="0" xfId="2" applyNumberFormat="1" applyFont="1" applyFill="1"/>
    <xf numFmtId="164" fontId="0" fillId="7" borderId="0" xfId="2" applyNumberFormat="1" applyFont="1" applyFill="1"/>
    <xf numFmtId="164" fontId="0" fillId="8" borderId="0" xfId="2" applyNumberFormat="1" applyFont="1" applyFill="1"/>
    <xf numFmtId="1" fontId="0" fillId="2" borderId="0" xfId="2" applyNumberFormat="1" applyFont="1" applyFill="1"/>
    <xf numFmtId="1" fontId="0" fillId="3" borderId="0" xfId="2" applyNumberFormat="1" applyFont="1" applyFill="1"/>
    <xf numFmtId="1" fontId="0" fillId="7" borderId="0" xfId="2" applyNumberFormat="1" applyFont="1" applyFill="1"/>
    <xf numFmtId="1" fontId="0" fillId="8" borderId="0" xfId="2" applyNumberFormat="1" applyFont="1" applyFill="1"/>
    <xf numFmtId="1" fontId="0" fillId="9" borderId="0" xfId="2" applyNumberFormat="1" applyFont="1" applyFill="1"/>
    <xf numFmtId="1" fontId="0" fillId="10" borderId="0" xfId="2" applyNumberFormat="1" applyFont="1" applyFill="1"/>
    <xf numFmtId="1" fontId="0" fillId="12" borderId="0" xfId="2" applyNumberFormat="1" applyFont="1" applyFill="1"/>
    <xf numFmtId="165" fontId="0" fillId="2" borderId="0" xfId="1" applyNumberFormat="1" applyFont="1" applyFill="1"/>
    <xf numFmtId="165" fontId="0" fillId="3" borderId="0" xfId="1" applyNumberFormat="1" applyFont="1" applyFill="1"/>
    <xf numFmtId="165" fontId="0" fillId="7" borderId="0" xfId="1" applyNumberFormat="1" applyFont="1" applyFill="1"/>
    <xf numFmtId="165" fontId="0" fillId="13" borderId="0" xfId="1" applyNumberFormat="1" applyFont="1" applyFill="1"/>
    <xf numFmtId="165" fontId="0" fillId="12" borderId="0" xfId="1" applyNumberFormat="1" applyFont="1" applyFill="1"/>
    <xf numFmtId="165" fontId="0" fillId="14" borderId="0" xfId="1" applyNumberFormat="1" applyFont="1" applyFill="1"/>
    <xf numFmtId="165" fontId="0" fillId="15" borderId="0" xfId="1" applyNumberFormat="1" applyFont="1" applyFill="1"/>
    <xf numFmtId="165" fontId="0" fillId="11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C460-CCD2-4453-B25E-D46FC6A6BE93}">
  <dimension ref="A1:T50"/>
  <sheetViews>
    <sheetView tabSelected="1" workbookViewId="0"/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8</v>
      </c>
      <c r="B5" t="s">
        <v>20</v>
      </c>
      <c r="C5" s="17">
        <v>149</v>
      </c>
      <c r="D5">
        <v>2</v>
      </c>
      <c r="E5" s="3" t="s">
        <v>46</v>
      </c>
      <c r="F5" s="3" t="s">
        <v>46</v>
      </c>
      <c r="G5">
        <v>1</v>
      </c>
      <c r="H5">
        <v>2.94</v>
      </c>
      <c r="I5" s="1">
        <v>0.74</v>
      </c>
      <c r="J5">
        <v>213</v>
      </c>
      <c r="K5">
        <v>143.19999999999999</v>
      </c>
      <c r="L5" s="2">
        <f t="shared" ref="L5:L21" si="0">+K5/J5</f>
        <v>0.67230046948356803</v>
      </c>
      <c r="M5" s="2">
        <v>0.14799999999999999</v>
      </c>
      <c r="N5" s="2">
        <v>0.72299999999999998</v>
      </c>
      <c r="O5" s="2">
        <v>0.03</v>
      </c>
      <c r="P5" s="2">
        <v>0.36</v>
      </c>
      <c r="Q5" s="11">
        <v>79</v>
      </c>
      <c r="R5" s="11">
        <v>5</v>
      </c>
      <c r="S5" s="13">
        <v>452000</v>
      </c>
      <c r="T5">
        <v>1</v>
      </c>
    </row>
    <row r="6" spans="1:20" x14ac:dyDescent="0.3">
      <c r="A6" t="s">
        <v>28</v>
      </c>
      <c r="B6" t="s">
        <v>2</v>
      </c>
      <c r="C6" s="17">
        <v>87</v>
      </c>
      <c r="D6">
        <v>4</v>
      </c>
      <c r="E6" s="3" t="s">
        <v>46</v>
      </c>
      <c r="F6" s="3" t="s">
        <v>46</v>
      </c>
      <c r="G6">
        <v>2</v>
      </c>
      <c r="H6">
        <v>3.19</v>
      </c>
      <c r="I6" s="1">
        <v>0.9</v>
      </c>
      <c r="J6">
        <v>196</v>
      </c>
      <c r="K6">
        <v>164.6</v>
      </c>
      <c r="L6" s="2">
        <f t="shared" si="0"/>
        <v>0.83979591836734691</v>
      </c>
      <c r="M6" s="2">
        <v>0.13600000000000001</v>
      </c>
      <c r="N6" s="2">
        <v>0.76200000000000001</v>
      </c>
      <c r="O6" s="2">
        <v>8.0000000000000002E-3</v>
      </c>
      <c r="P6" s="2">
        <v>0.313</v>
      </c>
      <c r="Q6" s="11">
        <v>39</v>
      </c>
      <c r="R6" s="11">
        <v>2</v>
      </c>
      <c r="S6" s="13">
        <v>146000</v>
      </c>
      <c r="T6">
        <v>0</v>
      </c>
    </row>
    <row r="7" spans="1:20" x14ac:dyDescent="0.3">
      <c r="A7" t="s">
        <v>27</v>
      </c>
      <c r="B7" t="s">
        <v>22</v>
      </c>
      <c r="C7" s="17">
        <v>77</v>
      </c>
      <c r="D7">
        <v>7</v>
      </c>
      <c r="E7" s="3" t="s">
        <v>46</v>
      </c>
      <c r="F7" s="3" t="s">
        <v>46</v>
      </c>
      <c r="G7">
        <v>1</v>
      </c>
      <c r="H7">
        <v>2.52</v>
      </c>
      <c r="I7" s="1">
        <v>0.75</v>
      </c>
      <c r="J7">
        <v>96</v>
      </c>
      <c r="K7">
        <v>76</v>
      </c>
      <c r="L7" s="2">
        <f t="shared" si="0"/>
        <v>0.79166666666666663</v>
      </c>
      <c r="M7" s="2">
        <v>0.125</v>
      </c>
      <c r="N7" s="2">
        <v>0.69799999999999995</v>
      </c>
      <c r="O7" s="2">
        <v>6.8000000000000005E-2</v>
      </c>
      <c r="P7" s="2">
        <v>0.379</v>
      </c>
      <c r="Q7" s="11">
        <v>66</v>
      </c>
      <c r="R7" s="11">
        <v>9</v>
      </c>
      <c r="S7" s="13">
        <v>274000</v>
      </c>
      <c r="T7">
        <v>1</v>
      </c>
    </row>
    <row r="8" spans="1:20" x14ac:dyDescent="0.3">
      <c r="A8" t="s">
        <v>10</v>
      </c>
      <c r="B8" t="s">
        <v>22</v>
      </c>
      <c r="C8" s="17">
        <v>77</v>
      </c>
      <c r="D8">
        <v>1</v>
      </c>
      <c r="E8" s="3" t="s">
        <v>46</v>
      </c>
      <c r="F8" s="3" t="s">
        <v>46</v>
      </c>
      <c r="G8">
        <v>2</v>
      </c>
      <c r="H8">
        <v>3.16</v>
      </c>
      <c r="I8" s="1">
        <v>0.79</v>
      </c>
      <c r="J8">
        <v>135</v>
      </c>
      <c r="K8">
        <v>125.8</v>
      </c>
      <c r="L8" s="2">
        <f t="shared" si="0"/>
        <v>0.93185185185185182</v>
      </c>
      <c r="M8" s="2">
        <v>0.20499999999999999</v>
      </c>
      <c r="N8" s="2">
        <v>0.63900000000000001</v>
      </c>
      <c r="O8" s="2">
        <v>0.05</v>
      </c>
      <c r="P8" s="2">
        <v>0.31</v>
      </c>
      <c r="Q8" s="11">
        <v>41</v>
      </c>
      <c r="R8" s="11">
        <v>7</v>
      </c>
      <c r="S8" s="13">
        <v>46800</v>
      </c>
      <c r="T8">
        <v>1</v>
      </c>
    </row>
    <row r="9" spans="1:20" x14ac:dyDescent="0.3">
      <c r="A9" t="s">
        <v>13</v>
      </c>
      <c r="B9" t="s">
        <v>23</v>
      </c>
      <c r="C9" s="17">
        <v>71</v>
      </c>
      <c r="D9">
        <v>9</v>
      </c>
      <c r="E9" s="3" t="s">
        <v>46</v>
      </c>
      <c r="F9" s="3" t="s">
        <v>46</v>
      </c>
      <c r="G9">
        <v>1</v>
      </c>
      <c r="H9">
        <v>3.42</v>
      </c>
      <c r="I9" s="1">
        <v>0.9</v>
      </c>
      <c r="J9">
        <v>146</v>
      </c>
      <c r="K9">
        <v>135.30000000000001</v>
      </c>
      <c r="L9" s="2">
        <f t="shared" si="0"/>
        <v>0.92671232876712339</v>
      </c>
      <c r="M9" s="2">
        <v>0.109</v>
      </c>
      <c r="N9" s="2">
        <v>0.82199999999999995</v>
      </c>
      <c r="O9" s="2">
        <v>1E-3</v>
      </c>
      <c r="P9" s="2">
        <v>0.318</v>
      </c>
      <c r="Q9" s="11">
        <v>51</v>
      </c>
      <c r="R9" s="11">
        <v>5</v>
      </c>
      <c r="S9" s="13">
        <v>127000</v>
      </c>
      <c r="T9">
        <v>1</v>
      </c>
    </row>
    <row r="10" spans="1:20" x14ac:dyDescent="0.3">
      <c r="A10" t="s">
        <v>6</v>
      </c>
      <c r="B10" t="s">
        <v>23</v>
      </c>
      <c r="C10" s="17">
        <v>71</v>
      </c>
      <c r="D10">
        <v>1</v>
      </c>
      <c r="E10" s="3" t="s">
        <v>64</v>
      </c>
      <c r="F10" s="3" t="s">
        <v>64</v>
      </c>
      <c r="G10">
        <v>1</v>
      </c>
      <c r="H10">
        <v>4.0199999999999996</v>
      </c>
      <c r="I10" s="1">
        <v>0.8</v>
      </c>
      <c r="J10">
        <v>173</v>
      </c>
      <c r="K10">
        <v>132</v>
      </c>
      <c r="L10" s="2">
        <f t="shared" si="0"/>
        <v>0.76300578034682076</v>
      </c>
      <c r="M10" s="2">
        <v>0.155</v>
      </c>
      <c r="N10" s="2">
        <v>0.64200000000000002</v>
      </c>
      <c r="O10" s="2">
        <v>1.4E-2</v>
      </c>
      <c r="P10" s="2">
        <v>0.99099999999999999</v>
      </c>
      <c r="Q10" s="11">
        <v>59</v>
      </c>
      <c r="R10" s="11">
        <v>3</v>
      </c>
      <c r="S10" s="13">
        <v>101000</v>
      </c>
      <c r="T10">
        <v>1</v>
      </c>
    </row>
    <row r="11" spans="1:20" x14ac:dyDescent="0.3">
      <c r="A11" t="s">
        <v>26</v>
      </c>
      <c r="B11" t="s">
        <v>23</v>
      </c>
      <c r="C11" s="17">
        <v>69</v>
      </c>
      <c r="D11">
        <v>2</v>
      </c>
      <c r="E11" s="3" t="s">
        <v>46</v>
      </c>
      <c r="F11" s="3" t="s">
        <v>46</v>
      </c>
      <c r="G11">
        <v>2</v>
      </c>
      <c r="H11">
        <v>3.1</v>
      </c>
      <c r="I11" s="1">
        <v>0.78</v>
      </c>
      <c r="J11">
        <v>162</v>
      </c>
      <c r="K11">
        <v>153.30000000000001</v>
      </c>
      <c r="L11" s="2">
        <f t="shared" si="0"/>
        <v>0.94629629629629641</v>
      </c>
      <c r="M11" s="2">
        <v>0.13400000000000001</v>
      </c>
      <c r="N11" s="2">
        <v>0.78900000000000003</v>
      </c>
      <c r="O11" s="2">
        <v>1E-3</v>
      </c>
      <c r="P11" s="2">
        <v>0.34</v>
      </c>
      <c r="Q11" s="11">
        <v>63</v>
      </c>
      <c r="R11" s="11">
        <v>9</v>
      </c>
      <c r="S11" s="13">
        <v>45400</v>
      </c>
      <c r="T11">
        <v>0</v>
      </c>
    </row>
    <row r="12" spans="1:20" x14ac:dyDescent="0.3">
      <c r="A12" t="s">
        <v>14</v>
      </c>
      <c r="B12" t="s">
        <v>0</v>
      </c>
      <c r="C12" s="17">
        <v>58</v>
      </c>
      <c r="D12">
        <v>11</v>
      </c>
      <c r="E12" s="3" t="s">
        <v>46</v>
      </c>
      <c r="F12" s="3" t="s">
        <v>46</v>
      </c>
      <c r="G12">
        <v>2</v>
      </c>
      <c r="H12">
        <v>2.99</v>
      </c>
      <c r="I12" s="1">
        <v>0.75</v>
      </c>
      <c r="J12">
        <v>144</v>
      </c>
      <c r="K12">
        <v>133.80000000000001</v>
      </c>
      <c r="L12" s="2">
        <f t="shared" si="0"/>
        <v>0.9291666666666667</v>
      </c>
      <c r="M12" s="2">
        <v>0.159</v>
      </c>
      <c r="N12" s="2">
        <v>0.71499999999999997</v>
      </c>
      <c r="O12" s="2">
        <v>4.1000000000000002E-2</v>
      </c>
      <c r="P12" s="2">
        <v>0.315</v>
      </c>
      <c r="Q12" s="11">
        <v>45</v>
      </c>
      <c r="R12" s="11">
        <v>4</v>
      </c>
      <c r="S12" s="13">
        <v>32000</v>
      </c>
      <c r="T12">
        <v>0</v>
      </c>
    </row>
    <row r="13" spans="1:20" x14ac:dyDescent="0.3">
      <c r="A13" t="s">
        <v>15</v>
      </c>
      <c r="B13" t="s">
        <v>16</v>
      </c>
      <c r="C13" s="15">
        <v>41</v>
      </c>
      <c r="D13">
        <v>11</v>
      </c>
      <c r="E13" s="3" t="s">
        <v>1</v>
      </c>
      <c r="F13" s="3" t="s">
        <v>56</v>
      </c>
      <c r="G13">
        <v>3</v>
      </c>
      <c r="H13">
        <v>3.15</v>
      </c>
      <c r="I13" s="1">
        <v>0.86</v>
      </c>
      <c r="J13">
        <v>116</v>
      </c>
      <c r="K13">
        <v>94</v>
      </c>
      <c r="L13" s="2">
        <f t="shared" si="0"/>
        <v>0.81034482758620685</v>
      </c>
      <c r="M13" s="2">
        <v>0.247</v>
      </c>
      <c r="N13" s="2">
        <v>0.47699999999999998</v>
      </c>
      <c r="O13" s="2">
        <v>0.13100000000000001</v>
      </c>
      <c r="P13" s="2">
        <v>0.55000000000000004</v>
      </c>
      <c r="Q13" s="11">
        <v>30</v>
      </c>
      <c r="R13" s="11">
        <v>2</v>
      </c>
      <c r="S13" s="13">
        <v>9770</v>
      </c>
      <c r="T13">
        <v>0</v>
      </c>
    </row>
    <row r="14" spans="1:20" x14ac:dyDescent="0.3">
      <c r="A14" t="s">
        <v>30</v>
      </c>
      <c r="B14" t="s">
        <v>16</v>
      </c>
      <c r="C14" s="15">
        <v>40</v>
      </c>
      <c r="D14">
        <v>1</v>
      </c>
      <c r="E14" s="3" t="s">
        <v>18</v>
      </c>
      <c r="F14" s="3" t="s">
        <v>63</v>
      </c>
      <c r="G14">
        <v>2</v>
      </c>
      <c r="H14">
        <v>2.87</v>
      </c>
      <c r="I14" s="1">
        <v>0.96</v>
      </c>
      <c r="J14">
        <v>252</v>
      </c>
      <c r="K14">
        <v>222.8</v>
      </c>
      <c r="L14" s="2">
        <f t="shared" si="0"/>
        <v>0.88412698412698421</v>
      </c>
      <c r="M14" s="2">
        <v>0.23300000000000001</v>
      </c>
      <c r="N14" s="2">
        <v>0.56599999999999995</v>
      </c>
      <c r="O14" s="2">
        <v>7.5999999999999998E-2</v>
      </c>
      <c r="P14" s="2">
        <v>0.51400000000000001</v>
      </c>
      <c r="Q14" s="11">
        <v>46</v>
      </c>
      <c r="R14" s="11">
        <v>6</v>
      </c>
      <c r="S14" s="13">
        <v>130000</v>
      </c>
      <c r="T14">
        <v>0</v>
      </c>
    </row>
    <row r="15" spans="1:20" x14ac:dyDescent="0.3">
      <c r="A15" t="s">
        <v>7</v>
      </c>
      <c r="B15" t="s">
        <v>31</v>
      </c>
      <c r="C15" s="15">
        <v>32</v>
      </c>
      <c r="D15">
        <v>3</v>
      </c>
      <c r="E15" s="3" t="s">
        <v>19</v>
      </c>
      <c r="F15" s="3" t="s">
        <v>56</v>
      </c>
      <c r="G15">
        <v>2</v>
      </c>
      <c r="H15">
        <v>3.67</v>
      </c>
      <c r="I15" s="1">
        <v>0.84</v>
      </c>
      <c r="J15">
        <v>89</v>
      </c>
      <c r="K15">
        <v>60.4</v>
      </c>
      <c r="L15" s="2">
        <f t="shared" si="0"/>
        <v>0.67865168539325837</v>
      </c>
      <c r="M15" s="2">
        <v>0.28399999999999997</v>
      </c>
      <c r="N15" s="2">
        <v>0.439</v>
      </c>
      <c r="O15" s="2">
        <v>0.13600000000000001</v>
      </c>
      <c r="P15" s="2">
        <v>0.56599999999999995</v>
      </c>
      <c r="Q15" s="11">
        <v>28</v>
      </c>
      <c r="R15" s="11">
        <v>3</v>
      </c>
      <c r="S15" s="13">
        <v>54900</v>
      </c>
      <c r="T15">
        <v>0</v>
      </c>
    </row>
    <row r="16" spans="1:20" x14ac:dyDescent="0.3">
      <c r="A16" t="s">
        <v>11</v>
      </c>
      <c r="B16" t="s">
        <v>32</v>
      </c>
      <c r="C16" s="15">
        <v>31</v>
      </c>
      <c r="D16">
        <v>1</v>
      </c>
      <c r="E16" s="3" t="s">
        <v>66</v>
      </c>
      <c r="F16" s="3" t="s">
        <v>67</v>
      </c>
      <c r="G16">
        <v>1</v>
      </c>
      <c r="H16">
        <v>3.52</v>
      </c>
      <c r="I16" s="1">
        <v>0.91</v>
      </c>
      <c r="J16">
        <v>213</v>
      </c>
      <c r="K16">
        <v>171.4</v>
      </c>
      <c r="L16" s="2">
        <f t="shared" si="0"/>
        <v>0.80469483568075117</v>
      </c>
      <c r="M16" s="2">
        <v>0.432</v>
      </c>
      <c r="N16" s="2">
        <v>0.36799999999999999</v>
      </c>
      <c r="O16" s="2">
        <v>9.2999999999999999E-2</v>
      </c>
      <c r="P16" s="2">
        <v>0.5</v>
      </c>
      <c r="Q16" s="11">
        <v>50</v>
      </c>
      <c r="R16" s="11">
        <v>3</v>
      </c>
      <c r="S16" s="13">
        <v>81700</v>
      </c>
      <c r="T16">
        <v>0</v>
      </c>
    </row>
    <row r="17" spans="1:20" x14ac:dyDescent="0.3">
      <c r="A17" t="s">
        <v>4</v>
      </c>
      <c r="B17" t="s">
        <v>17</v>
      </c>
      <c r="C17" s="15">
        <v>29</v>
      </c>
      <c r="D17">
        <v>5</v>
      </c>
      <c r="E17" s="3" t="s">
        <v>17</v>
      </c>
      <c r="F17" s="3" t="s">
        <v>62</v>
      </c>
      <c r="G17">
        <v>3</v>
      </c>
      <c r="H17">
        <v>3.87</v>
      </c>
      <c r="I17" s="1">
        <v>0.88</v>
      </c>
      <c r="J17">
        <v>124</v>
      </c>
      <c r="K17">
        <v>115.6</v>
      </c>
      <c r="L17" s="2">
        <f t="shared" si="0"/>
        <v>0.93225806451612903</v>
      </c>
      <c r="M17" s="2">
        <v>0.36699999999999999</v>
      </c>
      <c r="N17" s="2">
        <v>0.48199999999999998</v>
      </c>
      <c r="O17" s="2">
        <v>0.14499999999999999</v>
      </c>
      <c r="P17" s="2">
        <v>0.61099999999999999</v>
      </c>
      <c r="Q17" s="11">
        <v>27</v>
      </c>
      <c r="R17" s="11">
        <v>2</v>
      </c>
      <c r="S17" s="13">
        <v>32700</v>
      </c>
      <c r="T17">
        <v>0</v>
      </c>
    </row>
    <row r="18" spans="1:20" x14ac:dyDescent="0.3">
      <c r="A18" t="s">
        <v>5</v>
      </c>
      <c r="B18" t="s">
        <v>17</v>
      </c>
      <c r="C18" s="15">
        <v>29</v>
      </c>
      <c r="D18">
        <v>3</v>
      </c>
      <c r="E18" s="3" t="s">
        <v>17</v>
      </c>
      <c r="F18" s="3" t="s">
        <v>62</v>
      </c>
      <c r="G18">
        <v>3</v>
      </c>
      <c r="H18">
        <v>3.81</v>
      </c>
      <c r="I18" s="1">
        <v>0.79</v>
      </c>
      <c r="J18">
        <v>164</v>
      </c>
      <c r="K18">
        <v>152</v>
      </c>
      <c r="L18" s="2">
        <f t="shared" si="0"/>
        <v>0.92682926829268297</v>
      </c>
      <c r="M18" s="2">
        <v>0.11799999999999999</v>
      </c>
      <c r="N18" s="2">
        <v>0.753</v>
      </c>
      <c r="O18" s="2">
        <v>0.129</v>
      </c>
      <c r="P18" s="2">
        <v>0.443</v>
      </c>
      <c r="Q18" s="11">
        <v>30</v>
      </c>
      <c r="R18" s="11">
        <v>2</v>
      </c>
      <c r="S18" s="13">
        <v>0</v>
      </c>
      <c r="T18">
        <v>0</v>
      </c>
    </row>
    <row r="19" spans="1:20" x14ac:dyDescent="0.3">
      <c r="A19" t="s">
        <v>9</v>
      </c>
      <c r="B19" t="s">
        <v>21</v>
      </c>
      <c r="C19" s="14">
        <v>21</v>
      </c>
      <c r="D19">
        <v>3</v>
      </c>
      <c r="E19" s="3" t="s">
        <v>21</v>
      </c>
      <c r="F19" s="3" t="s">
        <v>65</v>
      </c>
      <c r="G19">
        <v>1</v>
      </c>
      <c r="H19">
        <v>3.08</v>
      </c>
      <c r="I19" s="1">
        <v>0.83</v>
      </c>
      <c r="J19">
        <v>80</v>
      </c>
      <c r="K19">
        <v>62.5</v>
      </c>
      <c r="L19" s="2">
        <f t="shared" si="0"/>
        <v>0.78125</v>
      </c>
      <c r="M19" s="2">
        <v>0.249</v>
      </c>
      <c r="N19" s="2">
        <v>0.63</v>
      </c>
      <c r="O19" s="2">
        <v>0.121</v>
      </c>
      <c r="P19" s="2">
        <v>0.58699999999999997</v>
      </c>
      <c r="Q19" s="11">
        <v>53</v>
      </c>
      <c r="R19" s="11">
        <v>4</v>
      </c>
      <c r="S19" s="13">
        <v>59000</v>
      </c>
      <c r="T19">
        <v>0</v>
      </c>
    </row>
    <row r="20" spans="1:20" x14ac:dyDescent="0.3">
      <c r="A20" t="s">
        <v>3</v>
      </c>
      <c r="B20" t="s">
        <v>29</v>
      </c>
      <c r="C20" s="14">
        <v>17</v>
      </c>
      <c r="D20">
        <v>1</v>
      </c>
      <c r="E20" s="3" t="s">
        <v>61</v>
      </c>
      <c r="F20" s="3" t="s">
        <v>61</v>
      </c>
      <c r="G20">
        <v>1</v>
      </c>
      <c r="H20">
        <v>3.57</v>
      </c>
      <c r="I20" s="1">
        <v>0.88</v>
      </c>
      <c r="J20">
        <v>132</v>
      </c>
      <c r="K20">
        <v>109.7</v>
      </c>
      <c r="L20" s="2">
        <f t="shared" si="0"/>
        <v>0.83106060606060606</v>
      </c>
      <c r="M20" s="2">
        <v>0.155</v>
      </c>
      <c r="N20" s="2">
        <v>0.67800000000000005</v>
      </c>
      <c r="O20" s="2">
        <v>0.14799999999999999</v>
      </c>
      <c r="P20" s="2">
        <v>0.47499999999999998</v>
      </c>
      <c r="Q20" s="11">
        <v>108</v>
      </c>
      <c r="R20" s="11">
        <v>13</v>
      </c>
      <c r="S20" s="13">
        <v>209000</v>
      </c>
      <c r="T20">
        <v>2</v>
      </c>
    </row>
    <row r="21" spans="1:20" x14ac:dyDescent="0.3">
      <c r="A21" t="s">
        <v>24</v>
      </c>
      <c r="B21" t="s">
        <v>25</v>
      </c>
      <c r="C21" s="14">
        <v>11</v>
      </c>
      <c r="D21">
        <v>3</v>
      </c>
      <c r="E21" s="3" t="s">
        <v>59</v>
      </c>
      <c r="F21" s="3" t="s">
        <v>60</v>
      </c>
      <c r="G21">
        <v>2</v>
      </c>
      <c r="H21">
        <v>2.13</v>
      </c>
      <c r="I21" s="1">
        <v>0.76</v>
      </c>
      <c r="J21">
        <v>134</v>
      </c>
      <c r="K21">
        <v>122.3</v>
      </c>
      <c r="L21" s="2">
        <f t="shared" si="0"/>
        <v>0.91268656716417906</v>
      </c>
      <c r="M21" s="2">
        <v>0.16300000000000001</v>
      </c>
      <c r="N21" s="2">
        <v>0.69</v>
      </c>
      <c r="O21" s="2">
        <v>0.115</v>
      </c>
      <c r="P21" s="2">
        <v>0.68200000000000005</v>
      </c>
      <c r="Q21" s="11">
        <v>31</v>
      </c>
      <c r="R21" s="11">
        <v>6</v>
      </c>
      <c r="S21" s="13">
        <v>16300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O21">
    <sortCondition descending="1" ref="C5:C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EC49-F6DB-4384-8851-388A27C202D7}">
  <dimension ref="A1:T50"/>
  <sheetViews>
    <sheetView workbookViewId="0">
      <selection activeCell="D5" sqref="D5:D21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14</v>
      </c>
      <c r="B5" t="s">
        <v>0</v>
      </c>
      <c r="C5">
        <v>58</v>
      </c>
      <c r="D5" s="19">
        <v>11</v>
      </c>
      <c r="E5" s="3" t="s">
        <v>46</v>
      </c>
      <c r="F5" s="3" t="s">
        <v>46</v>
      </c>
      <c r="G5">
        <v>2</v>
      </c>
      <c r="H5">
        <v>2.99</v>
      </c>
      <c r="I5" s="1">
        <v>0.75</v>
      </c>
      <c r="J5">
        <v>144</v>
      </c>
      <c r="K5">
        <v>133.80000000000001</v>
      </c>
      <c r="L5" s="2">
        <f t="shared" ref="L5:L21" si="0">+K5/J5</f>
        <v>0.9291666666666667</v>
      </c>
      <c r="M5" s="2">
        <v>0.159</v>
      </c>
      <c r="N5" s="2">
        <v>0.71499999999999997</v>
      </c>
      <c r="O5" s="2">
        <v>4.1000000000000002E-2</v>
      </c>
      <c r="P5" s="2">
        <v>0.315</v>
      </c>
      <c r="Q5" s="11">
        <v>45</v>
      </c>
      <c r="R5" s="11">
        <v>4</v>
      </c>
      <c r="S5" s="13">
        <v>32000</v>
      </c>
      <c r="T5">
        <v>0</v>
      </c>
    </row>
    <row r="6" spans="1:20" x14ac:dyDescent="0.3">
      <c r="A6" t="s">
        <v>15</v>
      </c>
      <c r="B6" t="s">
        <v>16</v>
      </c>
      <c r="C6">
        <v>41</v>
      </c>
      <c r="D6" s="19">
        <v>11</v>
      </c>
      <c r="E6" s="3" t="s">
        <v>1</v>
      </c>
      <c r="F6" s="3" t="s">
        <v>56</v>
      </c>
      <c r="G6">
        <v>3</v>
      </c>
      <c r="H6">
        <v>3.15</v>
      </c>
      <c r="I6" s="1">
        <v>0.86</v>
      </c>
      <c r="J6">
        <v>116</v>
      </c>
      <c r="K6">
        <v>94</v>
      </c>
      <c r="L6" s="2">
        <f t="shared" si="0"/>
        <v>0.81034482758620685</v>
      </c>
      <c r="M6" s="2">
        <v>0.247</v>
      </c>
      <c r="N6" s="2">
        <v>0.47699999999999998</v>
      </c>
      <c r="O6" s="2">
        <v>0.13100000000000001</v>
      </c>
      <c r="P6" s="2">
        <v>0.55000000000000004</v>
      </c>
      <c r="Q6" s="11">
        <v>30</v>
      </c>
      <c r="R6" s="11">
        <v>2</v>
      </c>
      <c r="S6" s="13">
        <v>9770</v>
      </c>
      <c r="T6">
        <v>0</v>
      </c>
    </row>
    <row r="7" spans="1:20" x14ac:dyDescent="0.3">
      <c r="A7" t="s">
        <v>13</v>
      </c>
      <c r="B7" t="s">
        <v>23</v>
      </c>
      <c r="C7">
        <v>71</v>
      </c>
      <c r="D7" s="16">
        <v>9</v>
      </c>
      <c r="E7" s="3" t="s">
        <v>46</v>
      </c>
      <c r="F7" s="3" t="s">
        <v>46</v>
      </c>
      <c r="G7">
        <v>1</v>
      </c>
      <c r="H7">
        <v>3.42</v>
      </c>
      <c r="I7" s="1">
        <v>0.9</v>
      </c>
      <c r="J7">
        <v>146</v>
      </c>
      <c r="K7">
        <v>135.30000000000001</v>
      </c>
      <c r="L7" s="2">
        <f t="shared" si="0"/>
        <v>0.92671232876712339</v>
      </c>
      <c r="M7" s="2">
        <v>0.109</v>
      </c>
      <c r="N7" s="2">
        <v>0.82199999999999995</v>
      </c>
      <c r="O7" s="2">
        <v>1E-3</v>
      </c>
      <c r="P7" s="2">
        <v>0.318</v>
      </c>
      <c r="Q7" s="11">
        <v>51</v>
      </c>
      <c r="R7" s="11">
        <v>5</v>
      </c>
      <c r="S7" s="13">
        <v>127000</v>
      </c>
      <c r="T7">
        <v>1</v>
      </c>
    </row>
    <row r="8" spans="1:20" x14ac:dyDescent="0.3">
      <c r="A8" t="s">
        <v>27</v>
      </c>
      <c r="B8" t="s">
        <v>22</v>
      </c>
      <c r="C8">
        <v>77</v>
      </c>
      <c r="D8" s="16">
        <v>7</v>
      </c>
      <c r="E8" s="3" t="s">
        <v>46</v>
      </c>
      <c r="F8" s="3" t="s">
        <v>46</v>
      </c>
      <c r="G8">
        <v>1</v>
      </c>
      <c r="H8">
        <v>2.52</v>
      </c>
      <c r="I8" s="1">
        <v>0.75</v>
      </c>
      <c r="J8">
        <v>96</v>
      </c>
      <c r="K8">
        <v>76</v>
      </c>
      <c r="L8" s="2">
        <f t="shared" si="0"/>
        <v>0.79166666666666663</v>
      </c>
      <c r="M8" s="2">
        <v>0.125</v>
      </c>
      <c r="N8" s="2">
        <v>0.69799999999999995</v>
      </c>
      <c r="O8" s="2">
        <v>6.8000000000000005E-2</v>
      </c>
      <c r="P8" s="2">
        <v>0.379</v>
      </c>
      <c r="Q8" s="11">
        <v>66</v>
      </c>
      <c r="R8" s="11">
        <v>9</v>
      </c>
      <c r="S8" s="13">
        <v>274000</v>
      </c>
      <c r="T8">
        <v>1</v>
      </c>
    </row>
    <row r="9" spans="1:20" x14ac:dyDescent="0.3">
      <c r="A9" t="s">
        <v>4</v>
      </c>
      <c r="B9" t="s">
        <v>17</v>
      </c>
      <c r="C9">
        <v>29</v>
      </c>
      <c r="D9" s="16">
        <v>5</v>
      </c>
      <c r="E9" s="3" t="s">
        <v>17</v>
      </c>
      <c r="F9" s="3" t="s">
        <v>62</v>
      </c>
      <c r="G9">
        <v>3</v>
      </c>
      <c r="H9">
        <v>3.87</v>
      </c>
      <c r="I9" s="1">
        <v>0.88</v>
      </c>
      <c r="J9">
        <v>124</v>
      </c>
      <c r="K9">
        <v>115.6</v>
      </c>
      <c r="L9" s="2">
        <f t="shared" si="0"/>
        <v>0.93225806451612903</v>
      </c>
      <c r="M9" s="2">
        <v>0.36699999999999999</v>
      </c>
      <c r="N9" s="2">
        <v>0.48199999999999998</v>
      </c>
      <c r="O9" s="2">
        <v>0.14499999999999999</v>
      </c>
      <c r="P9" s="2">
        <v>0.61099999999999999</v>
      </c>
      <c r="Q9" s="11">
        <v>27</v>
      </c>
      <c r="R9" s="11">
        <v>2</v>
      </c>
      <c r="S9" s="13">
        <v>32700</v>
      </c>
      <c r="T9">
        <v>0</v>
      </c>
    </row>
    <row r="10" spans="1:20" x14ac:dyDescent="0.3">
      <c r="A10" t="s">
        <v>28</v>
      </c>
      <c r="B10" t="s">
        <v>2</v>
      </c>
      <c r="C10">
        <v>87</v>
      </c>
      <c r="D10" s="15">
        <v>4</v>
      </c>
      <c r="E10" s="3" t="s">
        <v>46</v>
      </c>
      <c r="F10" s="3" t="s">
        <v>46</v>
      </c>
      <c r="G10">
        <v>2</v>
      </c>
      <c r="H10">
        <v>3.19</v>
      </c>
      <c r="I10" s="1">
        <v>0.9</v>
      </c>
      <c r="J10">
        <v>196</v>
      </c>
      <c r="K10">
        <v>164.6</v>
      </c>
      <c r="L10" s="2">
        <f t="shared" si="0"/>
        <v>0.83979591836734691</v>
      </c>
      <c r="M10" s="2">
        <v>0.13600000000000001</v>
      </c>
      <c r="N10" s="2">
        <v>0.76200000000000001</v>
      </c>
      <c r="O10" s="2">
        <v>8.0000000000000002E-3</v>
      </c>
      <c r="P10" s="2">
        <v>0.313</v>
      </c>
      <c r="Q10" s="11">
        <v>39</v>
      </c>
      <c r="R10" s="11">
        <v>2</v>
      </c>
      <c r="S10" s="13">
        <v>146000</v>
      </c>
      <c r="T10">
        <v>0</v>
      </c>
    </row>
    <row r="11" spans="1:20" x14ac:dyDescent="0.3">
      <c r="A11" t="s">
        <v>7</v>
      </c>
      <c r="B11" t="s">
        <v>31</v>
      </c>
      <c r="C11">
        <v>32</v>
      </c>
      <c r="D11" s="15">
        <v>3</v>
      </c>
      <c r="E11" s="3" t="s">
        <v>19</v>
      </c>
      <c r="F11" s="3" t="s">
        <v>56</v>
      </c>
      <c r="G11">
        <v>2</v>
      </c>
      <c r="H11">
        <v>3.67</v>
      </c>
      <c r="I11" s="1">
        <v>0.84</v>
      </c>
      <c r="J11">
        <v>89</v>
      </c>
      <c r="K11">
        <v>60.4</v>
      </c>
      <c r="L11" s="2">
        <f t="shared" si="0"/>
        <v>0.67865168539325837</v>
      </c>
      <c r="M11" s="2">
        <v>0.28399999999999997</v>
      </c>
      <c r="N11" s="2">
        <v>0.439</v>
      </c>
      <c r="O11" s="2">
        <v>0.13600000000000001</v>
      </c>
      <c r="P11" s="2">
        <v>0.56599999999999995</v>
      </c>
      <c r="Q11" s="11">
        <v>28</v>
      </c>
      <c r="R11" s="11">
        <v>3</v>
      </c>
      <c r="S11" s="13">
        <v>54900</v>
      </c>
      <c r="T11">
        <v>0</v>
      </c>
    </row>
    <row r="12" spans="1:20" x14ac:dyDescent="0.3">
      <c r="A12" t="s">
        <v>5</v>
      </c>
      <c r="B12" t="s">
        <v>17</v>
      </c>
      <c r="C12">
        <v>29</v>
      </c>
      <c r="D12" s="15">
        <v>3</v>
      </c>
      <c r="E12" s="3" t="s">
        <v>17</v>
      </c>
      <c r="F12" s="3" t="s">
        <v>62</v>
      </c>
      <c r="G12">
        <v>3</v>
      </c>
      <c r="H12">
        <v>3.81</v>
      </c>
      <c r="I12" s="1">
        <v>0.79</v>
      </c>
      <c r="J12">
        <v>164</v>
      </c>
      <c r="K12">
        <v>152</v>
      </c>
      <c r="L12" s="2">
        <f t="shared" si="0"/>
        <v>0.92682926829268297</v>
      </c>
      <c r="M12" s="2">
        <v>0.11799999999999999</v>
      </c>
      <c r="N12" s="2">
        <v>0.753</v>
      </c>
      <c r="O12" s="2">
        <v>0.129</v>
      </c>
      <c r="P12" s="2">
        <v>0.443</v>
      </c>
      <c r="Q12" s="11">
        <v>30</v>
      </c>
      <c r="R12" s="11">
        <v>2</v>
      </c>
      <c r="S12" s="13">
        <v>0</v>
      </c>
      <c r="T12">
        <v>0</v>
      </c>
    </row>
    <row r="13" spans="1:20" x14ac:dyDescent="0.3">
      <c r="A13" t="s">
        <v>9</v>
      </c>
      <c r="B13" t="s">
        <v>21</v>
      </c>
      <c r="C13">
        <v>21</v>
      </c>
      <c r="D13" s="15">
        <v>3</v>
      </c>
      <c r="E13" s="3" t="s">
        <v>21</v>
      </c>
      <c r="F13" s="3" t="s">
        <v>65</v>
      </c>
      <c r="G13">
        <v>1</v>
      </c>
      <c r="H13">
        <v>3.08</v>
      </c>
      <c r="I13" s="1">
        <v>0.83</v>
      </c>
      <c r="J13">
        <v>80</v>
      </c>
      <c r="K13">
        <v>62.5</v>
      </c>
      <c r="L13" s="2">
        <f t="shared" si="0"/>
        <v>0.78125</v>
      </c>
      <c r="M13" s="2">
        <v>0.249</v>
      </c>
      <c r="N13" s="2">
        <v>0.63</v>
      </c>
      <c r="O13" s="2">
        <v>0.121</v>
      </c>
      <c r="P13" s="2">
        <v>0.58699999999999997</v>
      </c>
      <c r="Q13" s="11">
        <v>53</v>
      </c>
      <c r="R13" s="11">
        <v>4</v>
      </c>
      <c r="S13" s="13">
        <v>59000</v>
      </c>
      <c r="T13">
        <v>0</v>
      </c>
    </row>
    <row r="14" spans="1:20" x14ac:dyDescent="0.3">
      <c r="A14" t="s">
        <v>24</v>
      </c>
      <c r="B14" t="s">
        <v>25</v>
      </c>
      <c r="C14">
        <v>11</v>
      </c>
      <c r="D14" s="15">
        <v>3</v>
      </c>
      <c r="E14" s="3" t="s">
        <v>59</v>
      </c>
      <c r="F14" s="3" t="s">
        <v>60</v>
      </c>
      <c r="G14">
        <v>2</v>
      </c>
      <c r="H14">
        <v>2.13</v>
      </c>
      <c r="I14" s="1">
        <v>0.76</v>
      </c>
      <c r="J14">
        <v>134</v>
      </c>
      <c r="K14">
        <v>122.3</v>
      </c>
      <c r="L14" s="2">
        <f t="shared" si="0"/>
        <v>0.91268656716417906</v>
      </c>
      <c r="M14" s="2">
        <v>0.16300000000000001</v>
      </c>
      <c r="N14" s="2">
        <v>0.69</v>
      </c>
      <c r="O14" s="2">
        <v>0.115</v>
      </c>
      <c r="P14" s="2">
        <v>0.68200000000000005</v>
      </c>
      <c r="Q14" s="11">
        <v>31</v>
      </c>
      <c r="R14" s="11">
        <v>6</v>
      </c>
      <c r="S14" s="13">
        <v>16300</v>
      </c>
      <c r="T14">
        <v>0</v>
      </c>
    </row>
    <row r="15" spans="1:20" x14ac:dyDescent="0.3">
      <c r="A15" t="s">
        <v>8</v>
      </c>
      <c r="B15" t="s">
        <v>20</v>
      </c>
      <c r="C15">
        <v>149</v>
      </c>
      <c r="D15" s="15">
        <v>2</v>
      </c>
      <c r="E15" s="3" t="s">
        <v>46</v>
      </c>
      <c r="F15" s="3" t="s">
        <v>46</v>
      </c>
      <c r="G15">
        <v>1</v>
      </c>
      <c r="H15">
        <v>2.94</v>
      </c>
      <c r="I15" s="1">
        <v>0.74</v>
      </c>
      <c r="J15">
        <v>213</v>
      </c>
      <c r="K15">
        <v>143.19999999999999</v>
      </c>
      <c r="L15" s="2">
        <f t="shared" si="0"/>
        <v>0.67230046948356803</v>
      </c>
      <c r="M15" s="2">
        <v>0.14799999999999999</v>
      </c>
      <c r="N15" s="2">
        <v>0.72299999999999998</v>
      </c>
      <c r="O15" s="2">
        <v>0.03</v>
      </c>
      <c r="P15" s="2">
        <v>0.36</v>
      </c>
      <c r="Q15" s="11">
        <v>79</v>
      </c>
      <c r="R15" s="11">
        <v>5</v>
      </c>
      <c r="S15" s="13">
        <v>452000</v>
      </c>
      <c r="T15">
        <v>1</v>
      </c>
    </row>
    <row r="16" spans="1:20" x14ac:dyDescent="0.3">
      <c r="A16" t="s">
        <v>26</v>
      </c>
      <c r="B16" t="s">
        <v>23</v>
      </c>
      <c r="C16">
        <v>69</v>
      </c>
      <c r="D16" s="15">
        <v>2</v>
      </c>
      <c r="E16" s="3" t="s">
        <v>46</v>
      </c>
      <c r="F16" s="3" t="s">
        <v>46</v>
      </c>
      <c r="G16">
        <v>2</v>
      </c>
      <c r="H16">
        <v>3.1</v>
      </c>
      <c r="I16" s="1">
        <v>0.78</v>
      </c>
      <c r="J16">
        <v>162</v>
      </c>
      <c r="K16">
        <v>153.30000000000001</v>
      </c>
      <c r="L16" s="2">
        <f t="shared" si="0"/>
        <v>0.94629629629629641</v>
      </c>
      <c r="M16" s="2">
        <v>0.13400000000000001</v>
      </c>
      <c r="N16" s="2">
        <v>0.78900000000000003</v>
      </c>
      <c r="O16" s="2">
        <v>1E-3</v>
      </c>
      <c r="P16" s="2">
        <v>0.34</v>
      </c>
      <c r="Q16" s="11">
        <v>63</v>
      </c>
      <c r="R16" s="11">
        <v>9</v>
      </c>
      <c r="S16" s="13">
        <v>45400</v>
      </c>
      <c r="T16">
        <v>0</v>
      </c>
    </row>
    <row r="17" spans="1:20" x14ac:dyDescent="0.3">
      <c r="A17" t="s">
        <v>10</v>
      </c>
      <c r="B17" t="s">
        <v>22</v>
      </c>
      <c r="C17">
        <v>77</v>
      </c>
      <c r="D17" s="18">
        <v>1</v>
      </c>
      <c r="E17" s="3" t="s">
        <v>46</v>
      </c>
      <c r="F17" s="3" t="s">
        <v>46</v>
      </c>
      <c r="G17">
        <v>2</v>
      </c>
      <c r="H17">
        <v>3.16</v>
      </c>
      <c r="I17" s="1">
        <v>0.79</v>
      </c>
      <c r="J17">
        <v>135</v>
      </c>
      <c r="K17">
        <v>125.8</v>
      </c>
      <c r="L17" s="2">
        <f t="shared" si="0"/>
        <v>0.93185185185185182</v>
      </c>
      <c r="M17" s="2">
        <v>0.20499999999999999</v>
      </c>
      <c r="N17" s="2">
        <v>0.63900000000000001</v>
      </c>
      <c r="O17" s="2">
        <v>0.05</v>
      </c>
      <c r="P17" s="2">
        <v>0.31</v>
      </c>
      <c r="Q17" s="11">
        <v>41</v>
      </c>
      <c r="R17" s="11">
        <v>7</v>
      </c>
      <c r="S17" s="13">
        <v>46800</v>
      </c>
      <c r="T17">
        <v>1</v>
      </c>
    </row>
    <row r="18" spans="1:20" x14ac:dyDescent="0.3">
      <c r="A18" t="s">
        <v>6</v>
      </c>
      <c r="B18" t="s">
        <v>23</v>
      </c>
      <c r="C18">
        <v>71</v>
      </c>
      <c r="D18" s="18">
        <v>1</v>
      </c>
      <c r="E18" s="3" t="s">
        <v>64</v>
      </c>
      <c r="F18" s="3" t="s">
        <v>64</v>
      </c>
      <c r="G18">
        <v>1</v>
      </c>
      <c r="H18">
        <v>4.0199999999999996</v>
      </c>
      <c r="I18" s="1">
        <v>0.8</v>
      </c>
      <c r="J18">
        <v>173</v>
      </c>
      <c r="K18">
        <v>132</v>
      </c>
      <c r="L18" s="2">
        <f t="shared" si="0"/>
        <v>0.76300578034682076</v>
      </c>
      <c r="M18" s="2">
        <v>0.155</v>
      </c>
      <c r="N18" s="2">
        <v>0.64200000000000002</v>
      </c>
      <c r="O18" s="2">
        <v>1.4E-2</v>
      </c>
      <c r="P18" s="2">
        <v>0.99099999999999999</v>
      </c>
      <c r="Q18" s="11">
        <v>59</v>
      </c>
      <c r="R18" s="11">
        <v>3</v>
      </c>
      <c r="S18" s="13">
        <v>101000</v>
      </c>
      <c r="T18">
        <v>1</v>
      </c>
    </row>
    <row r="19" spans="1:20" x14ac:dyDescent="0.3">
      <c r="A19" t="s">
        <v>30</v>
      </c>
      <c r="B19" t="s">
        <v>16</v>
      </c>
      <c r="C19">
        <v>40</v>
      </c>
      <c r="D19" s="18">
        <v>1</v>
      </c>
      <c r="E19" s="3" t="s">
        <v>18</v>
      </c>
      <c r="F19" s="3" t="s">
        <v>63</v>
      </c>
      <c r="G19">
        <v>2</v>
      </c>
      <c r="H19">
        <v>2.87</v>
      </c>
      <c r="I19" s="1">
        <v>0.96</v>
      </c>
      <c r="J19">
        <v>252</v>
      </c>
      <c r="K19">
        <v>222.8</v>
      </c>
      <c r="L19" s="2">
        <f t="shared" si="0"/>
        <v>0.88412698412698421</v>
      </c>
      <c r="M19" s="2">
        <v>0.23300000000000001</v>
      </c>
      <c r="N19" s="2">
        <v>0.56599999999999995</v>
      </c>
      <c r="O19" s="2">
        <v>7.5999999999999998E-2</v>
      </c>
      <c r="P19" s="2">
        <v>0.51400000000000001</v>
      </c>
      <c r="Q19" s="11">
        <v>46</v>
      </c>
      <c r="R19" s="11">
        <v>6</v>
      </c>
      <c r="S19" s="13">
        <v>130000</v>
      </c>
      <c r="T19">
        <v>0</v>
      </c>
    </row>
    <row r="20" spans="1:20" x14ac:dyDescent="0.3">
      <c r="A20" t="s">
        <v>11</v>
      </c>
      <c r="B20" t="s">
        <v>32</v>
      </c>
      <c r="C20">
        <v>31</v>
      </c>
      <c r="D20" s="18">
        <v>1</v>
      </c>
      <c r="E20" s="3" t="s">
        <v>66</v>
      </c>
      <c r="F20" s="3" t="s">
        <v>67</v>
      </c>
      <c r="G20">
        <v>1</v>
      </c>
      <c r="H20">
        <v>3.52</v>
      </c>
      <c r="I20" s="1">
        <v>0.91</v>
      </c>
      <c r="J20">
        <v>213</v>
      </c>
      <c r="K20">
        <v>171.4</v>
      </c>
      <c r="L20" s="2">
        <f t="shared" si="0"/>
        <v>0.80469483568075117</v>
      </c>
      <c r="M20" s="2">
        <v>0.432</v>
      </c>
      <c r="N20" s="2">
        <v>0.36799999999999999</v>
      </c>
      <c r="O20" s="2">
        <v>9.2999999999999999E-2</v>
      </c>
      <c r="P20" s="2">
        <v>0.5</v>
      </c>
      <c r="Q20" s="11">
        <v>50</v>
      </c>
      <c r="R20" s="11">
        <v>3</v>
      </c>
      <c r="S20" s="13">
        <v>81700</v>
      </c>
      <c r="T20">
        <v>0</v>
      </c>
    </row>
    <row r="21" spans="1:20" x14ac:dyDescent="0.3">
      <c r="A21" t="s">
        <v>3</v>
      </c>
      <c r="B21" t="s">
        <v>29</v>
      </c>
      <c r="C21">
        <v>17</v>
      </c>
      <c r="D21" s="18">
        <v>1</v>
      </c>
      <c r="E21" s="3" t="s">
        <v>61</v>
      </c>
      <c r="F21" s="3" t="s">
        <v>61</v>
      </c>
      <c r="G21">
        <v>1</v>
      </c>
      <c r="H21">
        <v>3.57</v>
      </c>
      <c r="I21" s="1">
        <v>0.88</v>
      </c>
      <c r="J21">
        <v>132</v>
      </c>
      <c r="K21">
        <v>109.7</v>
      </c>
      <c r="L21" s="2">
        <f t="shared" si="0"/>
        <v>0.83106060606060606</v>
      </c>
      <c r="M21" s="2">
        <v>0.155</v>
      </c>
      <c r="N21" s="2">
        <v>0.67800000000000005</v>
      </c>
      <c r="O21" s="2">
        <v>0.14799999999999999</v>
      </c>
      <c r="P21" s="2">
        <v>0.47499999999999998</v>
      </c>
      <c r="Q21" s="11">
        <v>108</v>
      </c>
      <c r="R21" s="11">
        <v>13</v>
      </c>
      <c r="S21" s="13">
        <v>209000</v>
      </c>
      <c r="T21">
        <v>2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descending="1" ref="D5:D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5CE3-AF21-4C2A-B640-A28F09A68959}">
  <dimension ref="A1:T50"/>
  <sheetViews>
    <sheetView workbookViewId="0">
      <selection activeCell="E15" sqref="E15:E21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4</v>
      </c>
      <c r="B5" t="s">
        <v>17</v>
      </c>
      <c r="C5">
        <v>29</v>
      </c>
      <c r="D5">
        <v>5</v>
      </c>
      <c r="E5" s="22" t="s">
        <v>17</v>
      </c>
      <c r="F5" s="3" t="s">
        <v>62</v>
      </c>
      <c r="G5">
        <v>3</v>
      </c>
      <c r="H5">
        <v>3.87</v>
      </c>
      <c r="I5" s="1">
        <v>0.88</v>
      </c>
      <c r="J5">
        <v>124</v>
      </c>
      <c r="K5">
        <v>115.6</v>
      </c>
      <c r="L5" s="2">
        <f t="shared" ref="L5:L21" si="0">+K5/J5</f>
        <v>0.93225806451612903</v>
      </c>
      <c r="M5" s="2">
        <v>0.36699999999999999</v>
      </c>
      <c r="N5" s="2">
        <v>0.48199999999999998</v>
      </c>
      <c r="O5" s="2">
        <v>0.14499999999999999</v>
      </c>
      <c r="P5" s="2">
        <v>0.61099999999999999</v>
      </c>
      <c r="Q5" s="11">
        <v>27</v>
      </c>
      <c r="R5" s="11">
        <v>2</v>
      </c>
      <c r="S5" s="13">
        <v>32700</v>
      </c>
      <c r="T5">
        <v>0</v>
      </c>
    </row>
    <row r="6" spans="1:20" x14ac:dyDescent="0.3">
      <c r="A6" t="s">
        <v>5</v>
      </c>
      <c r="B6" t="s">
        <v>17</v>
      </c>
      <c r="C6">
        <v>29</v>
      </c>
      <c r="D6">
        <v>3</v>
      </c>
      <c r="E6" s="22" t="s">
        <v>17</v>
      </c>
      <c r="F6" s="3" t="s">
        <v>62</v>
      </c>
      <c r="G6">
        <v>3</v>
      </c>
      <c r="H6">
        <v>3.81</v>
      </c>
      <c r="I6" s="1">
        <v>0.79</v>
      </c>
      <c r="J6">
        <v>164</v>
      </c>
      <c r="K6">
        <v>152</v>
      </c>
      <c r="L6" s="2">
        <f t="shared" si="0"/>
        <v>0.92682926829268297</v>
      </c>
      <c r="M6" s="2">
        <v>0.11799999999999999</v>
      </c>
      <c r="N6" s="2">
        <v>0.753</v>
      </c>
      <c r="O6" s="2">
        <v>0.129</v>
      </c>
      <c r="P6" s="2">
        <v>0.443</v>
      </c>
      <c r="Q6" s="11">
        <v>30</v>
      </c>
      <c r="R6" s="11">
        <v>2</v>
      </c>
      <c r="S6" s="13">
        <v>0</v>
      </c>
      <c r="T6">
        <v>0</v>
      </c>
    </row>
    <row r="7" spans="1:20" x14ac:dyDescent="0.3">
      <c r="A7" t="s">
        <v>24</v>
      </c>
      <c r="B7" t="s">
        <v>25</v>
      </c>
      <c r="C7">
        <v>11</v>
      </c>
      <c r="D7">
        <v>3</v>
      </c>
      <c r="E7" s="21" t="s">
        <v>59</v>
      </c>
      <c r="F7" s="3" t="s">
        <v>60</v>
      </c>
      <c r="G7">
        <v>2</v>
      </c>
      <c r="H7">
        <v>2.13</v>
      </c>
      <c r="I7" s="1">
        <v>0.76</v>
      </c>
      <c r="J7">
        <v>134</v>
      </c>
      <c r="K7">
        <v>122.3</v>
      </c>
      <c r="L7" s="2">
        <f t="shared" si="0"/>
        <v>0.91268656716417906</v>
      </c>
      <c r="M7" s="2">
        <v>0.16300000000000001</v>
      </c>
      <c r="N7" s="2">
        <v>0.69</v>
      </c>
      <c r="O7" s="2">
        <v>0.115</v>
      </c>
      <c r="P7" s="2">
        <v>0.68200000000000005</v>
      </c>
      <c r="Q7" s="11">
        <v>31</v>
      </c>
      <c r="R7" s="11">
        <v>6</v>
      </c>
      <c r="S7" s="13">
        <v>16300</v>
      </c>
      <c r="T7">
        <v>0</v>
      </c>
    </row>
    <row r="8" spans="1:20" x14ac:dyDescent="0.3">
      <c r="A8" t="s">
        <v>14</v>
      </c>
      <c r="B8" t="s">
        <v>0</v>
      </c>
      <c r="C8">
        <v>58</v>
      </c>
      <c r="D8">
        <v>11</v>
      </c>
      <c r="E8" s="20" t="s">
        <v>46</v>
      </c>
      <c r="F8" s="3" t="s">
        <v>46</v>
      </c>
      <c r="G8">
        <v>2</v>
      </c>
      <c r="H8">
        <v>2.99</v>
      </c>
      <c r="I8" s="1">
        <v>0.75</v>
      </c>
      <c r="J8">
        <v>144</v>
      </c>
      <c r="K8">
        <v>133.80000000000001</v>
      </c>
      <c r="L8" s="2">
        <f t="shared" si="0"/>
        <v>0.9291666666666667</v>
      </c>
      <c r="M8" s="2">
        <v>0.159</v>
      </c>
      <c r="N8" s="2">
        <v>0.71499999999999997</v>
      </c>
      <c r="O8" s="2">
        <v>4.1000000000000002E-2</v>
      </c>
      <c r="P8" s="2">
        <v>0.315</v>
      </c>
      <c r="Q8" s="11">
        <v>45</v>
      </c>
      <c r="R8" s="11">
        <v>4</v>
      </c>
      <c r="S8" s="13">
        <v>32000</v>
      </c>
      <c r="T8">
        <v>0</v>
      </c>
    </row>
    <row r="9" spans="1:20" x14ac:dyDescent="0.3">
      <c r="A9" t="s">
        <v>13</v>
      </c>
      <c r="B9" t="s">
        <v>23</v>
      </c>
      <c r="C9">
        <v>71</v>
      </c>
      <c r="D9">
        <v>9</v>
      </c>
      <c r="E9" s="20" t="s">
        <v>46</v>
      </c>
      <c r="F9" s="3" t="s">
        <v>46</v>
      </c>
      <c r="G9">
        <v>1</v>
      </c>
      <c r="H9">
        <v>3.42</v>
      </c>
      <c r="I9" s="1">
        <v>0.9</v>
      </c>
      <c r="J9">
        <v>146</v>
      </c>
      <c r="K9">
        <v>135.30000000000001</v>
      </c>
      <c r="L9" s="2">
        <f t="shared" si="0"/>
        <v>0.92671232876712339</v>
      </c>
      <c r="M9" s="2">
        <v>0.109</v>
      </c>
      <c r="N9" s="2">
        <v>0.82199999999999995</v>
      </c>
      <c r="O9" s="2">
        <v>1E-3</v>
      </c>
      <c r="P9" s="2">
        <v>0.318</v>
      </c>
      <c r="Q9" s="11">
        <v>51</v>
      </c>
      <c r="R9" s="11">
        <v>5</v>
      </c>
      <c r="S9" s="13">
        <v>127000</v>
      </c>
      <c r="T9">
        <v>1</v>
      </c>
    </row>
    <row r="10" spans="1:20" x14ac:dyDescent="0.3">
      <c r="A10" t="s">
        <v>27</v>
      </c>
      <c r="B10" t="s">
        <v>22</v>
      </c>
      <c r="C10">
        <v>77</v>
      </c>
      <c r="D10">
        <v>7</v>
      </c>
      <c r="E10" s="20" t="s">
        <v>46</v>
      </c>
      <c r="F10" s="3" t="s">
        <v>46</v>
      </c>
      <c r="G10">
        <v>1</v>
      </c>
      <c r="H10">
        <v>2.52</v>
      </c>
      <c r="I10" s="1">
        <v>0.75</v>
      </c>
      <c r="J10">
        <v>96</v>
      </c>
      <c r="K10">
        <v>76</v>
      </c>
      <c r="L10" s="2">
        <f t="shared" si="0"/>
        <v>0.79166666666666663</v>
      </c>
      <c r="M10" s="2">
        <v>0.125</v>
      </c>
      <c r="N10" s="2">
        <v>0.69799999999999995</v>
      </c>
      <c r="O10" s="2">
        <v>6.8000000000000005E-2</v>
      </c>
      <c r="P10" s="2">
        <v>0.379</v>
      </c>
      <c r="Q10" s="11">
        <v>66</v>
      </c>
      <c r="R10" s="11">
        <v>9</v>
      </c>
      <c r="S10" s="13">
        <v>274000</v>
      </c>
      <c r="T10">
        <v>1</v>
      </c>
    </row>
    <row r="11" spans="1:20" x14ac:dyDescent="0.3">
      <c r="A11" t="s">
        <v>28</v>
      </c>
      <c r="B11" t="s">
        <v>2</v>
      </c>
      <c r="C11">
        <v>87</v>
      </c>
      <c r="D11">
        <v>4</v>
      </c>
      <c r="E11" s="20" t="s">
        <v>46</v>
      </c>
      <c r="F11" s="3" t="s">
        <v>46</v>
      </c>
      <c r="G11">
        <v>2</v>
      </c>
      <c r="H11">
        <v>3.19</v>
      </c>
      <c r="I11" s="1">
        <v>0.9</v>
      </c>
      <c r="J11">
        <v>196</v>
      </c>
      <c r="K11">
        <v>164.6</v>
      </c>
      <c r="L11" s="2">
        <f t="shared" si="0"/>
        <v>0.83979591836734691</v>
      </c>
      <c r="M11" s="2">
        <v>0.13600000000000001</v>
      </c>
      <c r="N11" s="2">
        <v>0.76200000000000001</v>
      </c>
      <c r="O11" s="2">
        <v>8.0000000000000002E-3</v>
      </c>
      <c r="P11" s="2">
        <v>0.313</v>
      </c>
      <c r="Q11" s="11">
        <v>39</v>
      </c>
      <c r="R11" s="11">
        <v>2</v>
      </c>
      <c r="S11" s="13">
        <v>146000</v>
      </c>
      <c r="T11">
        <v>0</v>
      </c>
    </row>
    <row r="12" spans="1:20" x14ac:dyDescent="0.3">
      <c r="A12" t="s">
        <v>8</v>
      </c>
      <c r="B12" t="s">
        <v>20</v>
      </c>
      <c r="C12">
        <v>149</v>
      </c>
      <c r="D12">
        <v>2</v>
      </c>
      <c r="E12" s="20" t="s">
        <v>46</v>
      </c>
      <c r="F12" s="3" t="s">
        <v>46</v>
      </c>
      <c r="G12">
        <v>1</v>
      </c>
      <c r="H12">
        <v>2.94</v>
      </c>
      <c r="I12" s="1">
        <v>0.74</v>
      </c>
      <c r="J12">
        <v>213</v>
      </c>
      <c r="K12">
        <v>143.19999999999999</v>
      </c>
      <c r="L12" s="2">
        <f t="shared" si="0"/>
        <v>0.67230046948356803</v>
      </c>
      <c r="M12" s="2">
        <v>0.14799999999999999</v>
      </c>
      <c r="N12" s="2">
        <v>0.72299999999999998</v>
      </c>
      <c r="O12" s="2">
        <v>0.03</v>
      </c>
      <c r="P12" s="2">
        <v>0.36</v>
      </c>
      <c r="Q12" s="11">
        <v>79</v>
      </c>
      <c r="R12" s="11">
        <v>5</v>
      </c>
      <c r="S12" s="13">
        <v>452000</v>
      </c>
      <c r="T12">
        <v>1</v>
      </c>
    </row>
    <row r="13" spans="1:20" x14ac:dyDescent="0.3">
      <c r="A13" t="s">
        <v>26</v>
      </c>
      <c r="B13" t="s">
        <v>23</v>
      </c>
      <c r="C13">
        <v>69</v>
      </c>
      <c r="D13">
        <v>2</v>
      </c>
      <c r="E13" s="20" t="s">
        <v>46</v>
      </c>
      <c r="F13" s="3" t="s">
        <v>46</v>
      </c>
      <c r="G13">
        <v>2</v>
      </c>
      <c r="H13">
        <v>3.1</v>
      </c>
      <c r="I13" s="1">
        <v>0.78</v>
      </c>
      <c r="J13">
        <v>162</v>
      </c>
      <c r="K13">
        <v>153.30000000000001</v>
      </c>
      <c r="L13" s="2">
        <f t="shared" si="0"/>
        <v>0.94629629629629641</v>
      </c>
      <c r="M13" s="2">
        <v>0.13400000000000001</v>
      </c>
      <c r="N13" s="2">
        <v>0.78900000000000003</v>
      </c>
      <c r="O13" s="2">
        <v>1E-3</v>
      </c>
      <c r="P13" s="2">
        <v>0.34</v>
      </c>
      <c r="Q13" s="11">
        <v>63</v>
      </c>
      <c r="R13" s="11">
        <v>9</v>
      </c>
      <c r="S13" s="13">
        <v>45400</v>
      </c>
      <c r="T13">
        <v>0</v>
      </c>
    </row>
    <row r="14" spans="1:20" x14ac:dyDescent="0.3">
      <c r="A14" t="s">
        <v>10</v>
      </c>
      <c r="B14" t="s">
        <v>22</v>
      </c>
      <c r="C14">
        <v>77</v>
      </c>
      <c r="D14">
        <v>1</v>
      </c>
      <c r="E14" s="20" t="s">
        <v>46</v>
      </c>
      <c r="F14" s="3" t="s">
        <v>46</v>
      </c>
      <c r="G14">
        <v>2</v>
      </c>
      <c r="H14">
        <v>3.16</v>
      </c>
      <c r="I14" s="1">
        <v>0.79</v>
      </c>
      <c r="J14">
        <v>135</v>
      </c>
      <c r="K14">
        <v>125.8</v>
      </c>
      <c r="L14" s="2">
        <f t="shared" si="0"/>
        <v>0.93185185185185182</v>
      </c>
      <c r="M14" s="2">
        <v>0.20499999999999999</v>
      </c>
      <c r="N14" s="2">
        <v>0.63900000000000001</v>
      </c>
      <c r="O14" s="2">
        <v>0.05</v>
      </c>
      <c r="P14" s="2">
        <v>0.31</v>
      </c>
      <c r="Q14" s="11">
        <v>41</v>
      </c>
      <c r="R14" s="11">
        <v>7</v>
      </c>
      <c r="S14" s="13">
        <v>46800</v>
      </c>
      <c r="T14">
        <v>1</v>
      </c>
    </row>
    <row r="15" spans="1:20" x14ac:dyDescent="0.3">
      <c r="A15" t="s">
        <v>6</v>
      </c>
      <c r="B15" t="s">
        <v>23</v>
      </c>
      <c r="C15">
        <v>71</v>
      </c>
      <c r="D15">
        <v>1</v>
      </c>
      <c r="E15" s="21" t="s">
        <v>64</v>
      </c>
      <c r="F15" s="3" t="s">
        <v>64</v>
      </c>
      <c r="G15">
        <v>1</v>
      </c>
      <c r="H15">
        <v>4.0199999999999996</v>
      </c>
      <c r="I15" s="1">
        <v>0.8</v>
      </c>
      <c r="J15">
        <v>173</v>
      </c>
      <c r="K15">
        <v>132</v>
      </c>
      <c r="L15" s="2">
        <f t="shared" si="0"/>
        <v>0.76300578034682076</v>
      </c>
      <c r="M15" s="2">
        <v>0.155</v>
      </c>
      <c r="N15" s="2">
        <v>0.64200000000000002</v>
      </c>
      <c r="O15" s="2">
        <v>1.4E-2</v>
      </c>
      <c r="P15" s="2">
        <v>0.99099999999999999</v>
      </c>
      <c r="Q15" s="11">
        <v>59</v>
      </c>
      <c r="R15" s="11">
        <v>3</v>
      </c>
      <c r="S15" s="13">
        <v>101000</v>
      </c>
      <c r="T15">
        <v>1</v>
      </c>
    </row>
    <row r="16" spans="1:20" x14ac:dyDescent="0.3">
      <c r="A16" t="s">
        <v>3</v>
      </c>
      <c r="B16" t="s">
        <v>29</v>
      </c>
      <c r="C16">
        <v>17</v>
      </c>
      <c r="D16">
        <v>1</v>
      </c>
      <c r="E16" s="21" t="s">
        <v>61</v>
      </c>
      <c r="F16" s="3" t="s">
        <v>61</v>
      </c>
      <c r="G16">
        <v>1</v>
      </c>
      <c r="H16">
        <v>3.57</v>
      </c>
      <c r="I16" s="1">
        <v>0.88</v>
      </c>
      <c r="J16">
        <v>132</v>
      </c>
      <c r="K16">
        <v>109.7</v>
      </c>
      <c r="L16" s="2">
        <f t="shared" si="0"/>
        <v>0.83106060606060606</v>
      </c>
      <c r="M16" s="2">
        <v>0.155</v>
      </c>
      <c r="N16" s="2">
        <v>0.67800000000000005</v>
      </c>
      <c r="O16" s="2">
        <v>0.14799999999999999</v>
      </c>
      <c r="P16" s="2">
        <v>0.47499999999999998</v>
      </c>
      <c r="Q16" s="11">
        <v>108</v>
      </c>
      <c r="R16" s="11">
        <v>13</v>
      </c>
      <c r="S16" s="13">
        <v>209000</v>
      </c>
      <c r="T16">
        <v>2</v>
      </c>
    </row>
    <row r="17" spans="1:20" x14ac:dyDescent="0.3">
      <c r="A17" t="s">
        <v>11</v>
      </c>
      <c r="B17" t="s">
        <v>32</v>
      </c>
      <c r="C17">
        <v>31</v>
      </c>
      <c r="D17">
        <v>1</v>
      </c>
      <c r="E17" s="21" t="s">
        <v>66</v>
      </c>
      <c r="F17" s="3" t="s">
        <v>67</v>
      </c>
      <c r="G17">
        <v>1</v>
      </c>
      <c r="H17">
        <v>3.52</v>
      </c>
      <c r="I17" s="1">
        <v>0.91</v>
      </c>
      <c r="J17">
        <v>213</v>
      </c>
      <c r="K17">
        <v>171.4</v>
      </c>
      <c r="L17" s="2">
        <f t="shared" si="0"/>
        <v>0.80469483568075117</v>
      </c>
      <c r="M17" s="2">
        <v>0.432</v>
      </c>
      <c r="N17" s="2">
        <v>0.36799999999999999</v>
      </c>
      <c r="O17" s="2">
        <v>9.2999999999999999E-2</v>
      </c>
      <c r="P17" s="2">
        <v>0.5</v>
      </c>
      <c r="Q17" s="11">
        <v>50</v>
      </c>
      <c r="R17" s="11">
        <v>3</v>
      </c>
      <c r="S17" s="13">
        <v>81700</v>
      </c>
      <c r="T17">
        <v>0</v>
      </c>
    </row>
    <row r="18" spans="1:20" x14ac:dyDescent="0.3">
      <c r="A18" t="s">
        <v>7</v>
      </c>
      <c r="B18" t="s">
        <v>31</v>
      </c>
      <c r="C18">
        <v>32</v>
      </c>
      <c r="D18">
        <v>3</v>
      </c>
      <c r="E18" s="21" t="s">
        <v>19</v>
      </c>
      <c r="F18" s="3" t="s">
        <v>56</v>
      </c>
      <c r="G18">
        <v>2</v>
      </c>
      <c r="H18">
        <v>3.67</v>
      </c>
      <c r="I18" s="1">
        <v>0.84</v>
      </c>
      <c r="J18">
        <v>89</v>
      </c>
      <c r="K18">
        <v>60.4</v>
      </c>
      <c r="L18" s="2">
        <f t="shared" si="0"/>
        <v>0.67865168539325837</v>
      </c>
      <c r="M18" s="2">
        <v>0.28399999999999997</v>
      </c>
      <c r="N18" s="2">
        <v>0.439</v>
      </c>
      <c r="O18" s="2">
        <v>0.13600000000000001</v>
      </c>
      <c r="P18" s="2">
        <v>0.56599999999999995</v>
      </c>
      <c r="Q18" s="11">
        <v>28</v>
      </c>
      <c r="R18" s="11">
        <v>3</v>
      </c>
      <c r="S18" s="13">
        <v>54900</v>
      </c>
      <c r="T18">
        <v>0</v>
      </c>
    </row>
    <row r="19" spans="1:20" x14ac:dyDescent="0.3">
      <c r="A19" t="s">
        <v>30</v>
      </c>
      <c r="B19" t="s">
        <v>16</v>
      </c>
      <c r="C19">
        <v>40</v>
      </c>
      <c r="D19">
        <v>1</v>
      </c>
      <c r="E19" s="21" t="s">
        <v>18</v>
      </c>
      <c r="F19" s="3" t="s">
        <v>63</v>
      </c>
      <c r="G19">
        <v>2</v>
      </c>
      <c r="H19">
        <v>2.87</v>
      </c>
      <c r="I19" s="1">
        <v>0.96</v>
      </c>
      <c r="J19">
        <v>252</v>
      </c>
      <c r="K19">
        <v>222.8</v>
      </c>
      <c r="L19" s="2">
        <f t="shared" si="0"/>
        <v>0.88412698412698421</v>
      </c>
      <c r="M19" s="2">
        <v>0.23300000000000001</v>
      </c>
      <c r="N19" s="2">
        <v>0.56599999999999995</v>
      </c>
      <c r="O19" s="2">
        <v>7.5999999999999998E-2</v>
      </c>
      <c r="P19" s="2">
        <v>0.51400000000000001</v>
      </c>
      <c r="Q19" s="11">
        <v>46</v>
      </c>
      <c r="R19" s="11">
        <v>6</v>
      </c>
      <c r="S19" s="13">
        <v>130000</v>
      </c>
      <c r="T19">
        <v>0</v>
      </c>
    </row>
    <row r="20" spans="1:20" x14ac:dyDescent="0.3">
      <c r="A20" t="s">
        <v>15</v>
      </c>
      <c r="B20" t="s">
        <v>16</v>
      </c>
      <c r="C20">
        <v>41</v>
      </c>
      <c r="D20">
        <v>11</v>
      </c>
      <c r="E20" s="21" t="s">
        <v>1</v>
      </c>
      <c r="F20" s="3" t="s">
        <v>56</v>
      </c>
      <c r="G20">
        <v>3</v>
      </c>
      <c r="H20">
        <v>3.15</v>
      </c>
      <c r="I20" s="1">
        <v>0.86</v>
      </c>
      <c r="J20">
        <v>116</v>
      </c>
      <c r="K20">
        <v>94</v>
      </c>
      <c r="L20" s="2">
        <f t="shared" si="0"/>
        <v>0.81034482758620685</v>
      </c>
      <c r="M20" s="2">
        <v>0.247</v>
      </c>
      <c r="N20" s="2">
        <v>0.47699999999999998</v>
      </c>
      <c r="O20" s="2">
        <v>0.13100000000000001</v>
      </c>
      <c r="P20" s="2">
        <v>0.55000000000000004</v>
      </c>
      <c r="Q20" s="11">
        <v>30</v>
      </c>
      <c r="R20" s="11">
        <v>2</v>
      </c>
      <c r="S20" s="13">
        <v>9770</v>
      </c>
      <c r="T20">
        <v>0</v>
      </c>
    </row>
    <row r="21" spans="1:20" x14ac:dyDescent="0.3">
      <c r="A21" t="s">
        <v>9</v>
      </c>
      <c r="B21" t="s">
        <v>21</v>
      </c>
      <c r="C21">
        <v>21</v>
      </c>
      <c r="D21">
        <v>3</v>
      </c>
      <c r="E21" s="21" t="s">
        <v>21</v>
      </c>
      <c r="F21" s="3" t="s">
        <v>65</v>
      </c>
      <c r="G21">
        <v>1</v>
      </c>
      <c r="H21">
        <v>3.08</v>
      </c>
      <c r="I21" s="1">
        <v>0.83</v>
      </c>
      <c r="J21">
        <v>80</v>
      </c>
      <c r="K21">
        <v>62.5</v>
      </c>
      <c r="L21" s="2">
        <f t="shared" si="0"/>
        <v>0.78125</v>
      </c>
      <c r="M21" s="2">
        <v>0.249</v>
      </c>
      <c r="N21" s="2">
        <v>0.63</v>
      </c>
      <c r="O21" s="2">
        <v>0.121</v>
      </c>
      <c r="P21" s="2">
        <v>0.58699999999999997</v>
      </c>
      <c r="Q21" s="11">
        <v>53</v>
      </c>
      <c r="R21" s="11">
        <v>4</v>
      </c>
      <c r="S21" s="13">
        <v>59000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ref="E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00BCA-4B4D-4861-9225-2705E9E33002}">
  <dimension ref="A1:T50"/>
  <sheetViews>
    <sheetView workbookViewId="0">
      <selection activeCell="F14" sqref="F14:F19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14</v>
      </c>
      <c r="B5" t="s">
        <v>0</v>
      </c>
      <c r="C5">
        <v>58</v>
      </c>
      <c r="D5">
        <v>11</v>
      </c>
      <c r="E5" s="3" t="s">
        <v>46</v>
      </c>
      <c r="F5" s="20" t="s">
        <v>46</v>
      </c>
      <c r="G5">
        <v>2</v>
      </c>
      <c r="H5">
        <v>2.99</v>
      </c>
      <c r="I5" s="1">
        <v>0.75</v>
      </c>
      <c r="J5">
        <v>144</v>
      </c>
      <c r="K5">
        <v>133.80000000000001</v>
      </c>
      <c r="L5" s="2">
        <f t="shared" ref="L5:L21" si="0">+K5/J5</f>
        <v>0.9291666666666667</v>
      </c>
      <c r="M5" s="2">
        <v>0.159</v>
      </c>
      <c r="N5" s="2">
        <v>0.71499999999999997</v>
      </c>
      <c r="O5" s="2">
        <v>4.1000000000000002E-2</v>
      </c>
      <c r="P5" s="2">
        <v>0.315</v>
      </c>
      <c r="Q5" s="11">
        <v>45</v>
      </c>
      <c r="R5" s="11">
        <v>4</v>
      </c>
      <c r="S5" s="13">
        <v>32000</v>
      </c>
      <c r="T5">
        <v>0</v>
      </c>
    </row>
    <row r="6" spans="1:20" x14ac:dyDescent="0.3">
      <c r="A6" t="s">
        <v>13</v>
      </c>
      <c r="B6" t="s">
        <v>23</v>
      </c>
      <c r="C6">
        <v>71</v>
      </c>
      <c r="D6">
        <v>9</v>
      </c>
      <c r="E6" s="3" t="s">
        <v>46</v>
      </c>
      <c r="F6" s="20" t="s">
        <v>46</v>
      </c>
      <c r="G6">
        <v>1</v>
      </c>
      <c r="H6">
        <v>3.42</v>
      </c>
      <c r="I6" s="1">
        <v>0.9</v>
      </c>
      <c r="J6">
        <v>146</v>
      </c>
      <c r="K6">
        <v>135.30000000000001</v>
      </c>
      <c r="L6" s="2">
        <f t="shared" si="0"/>
        <v>0.92671232876712339</v>
      </c>
      <c r="M6" s="2">
        <v>0.109</v>
      </c>
      <c r="N6" s="2">
        <v>0.82199999999999995</v>
      </c>
      <c r="O6" s="2">
        <v>1E-3</v>
      </c>
      <c r="P6" s="2">
        <v>0.318</v>
      </c>
      <c r="Q6" s="11">
        <v>51</v>
      </c>
      <c r="R6" s="11">
        <v>5</v>
      </c>
      <c r="S6" s="13">
        <v>127000</v>
      </c>
      <c r="T6">
        <v>1</v>
      </c>
    </row>
    <row r="7" spans="1:20" x14ac:dyDescent="0.3">
      <c r="A7" t="s">
        <v>27</v>
      </c>
      <c r="B7" t="s">
        <v>22</v>
      </c>
      <c r="C7">
        <v>77</v>
      </c>
      <c r="D7">
        <v>7</v>
      </c>
      <c r="E7" s="3" t="s">
        <v>46</v>
      </c>
      <c r="F7" s="20" t="s">
        <v>46</v>
      </c>
      <c r="G7">
        <v>1</v>
      </c>
      <c r="H7">
        <v>2.52</v>
      </c>
      <c r="I7" s="1">
        <v>0.75</v>
      </c>
      <c r="J7">
        <v>96</v>
      </c>
      <c r="K7">
        <v>76</v>
      </c>
      <c r="L7" s="2">
        <f t="shared" si="0"/>
        <v>0.79166666666666663</v>
      </c>
      <c r="M7" s="2">
        <v>0.125</v>
      </c>
      <c r="N7" s="2">
        <v>0.69799999999999995</v>
      </c>
      <c r="O7" s="2">
        <v>6.8000000000000005E-2</v>
      </c>
      <c r="P7" s="2">
        <v>0.379</v>
      </c>
      <c r="Q7" s="11">
        <v>66</v>
      </c>
      <c r="R7" s="11">
        <v>9</v>
      </c>
      <c r="S7" s="13">
        <v>274000</v>
      </c>
      <c r="T7">
        <v>1</v>
      </c>
    </row>
    <row r="8" spans="1:20" x14ac:dyDescent="0.3">
      <c r="A8" t="s">
        <v>28</v>
      </c>
      <c r="B8" t="s">
        <v>2</v>
      </c>
      <c r="C8">
        <v>87</v>
      </c>
      <c r="D8">
        <v>4</v>
      </c>
      <c r="E8" s="3" t="s">
        <v>46</v>
      </c>
      <c r="F8" s="20" t="s">
        <v>46</v>
      </c>
      <c r="G8">
        <v>2</v>
      </c>
      <c r="H8">
        <v>3.19</v>
      </c>
      <c r="I8" s="1">
        <v>0.9</v>
      </c>
      <c r="J8">
        <v>196</v>
      </c>
      <c r="K8">
        <v>164.6</v>
      </c>
      <c r="L8" s="2">
        <f t="shared" si="0"/>
        <v>0.83979591836734691</v>
      </c>
      <c r="M8" s="2">
        <v>0.13600000000000001</v>
      </c>
      <c r="N8" s="2">
        <v>0.76200000000000001</v>
      </c>
      <c r="O8" s="2">
        <v>8.0000000000000002E-3</v>
      </c>
      <c r="P8" s="2">
        <v>0.313</v>
      </c>
      <c r="Q8" s="11">
        <v>39</v>
      </c>
      <c r="R8" s="11">
        <v>2</v>
      </c>
      <c r="S8" s="13">
        <v>146000</v>
      </c>
      <c r="T8">
        <v>0</v>
      </c>
    </row>
    <row r="9" spans="1:20" x14ac:dyDescent="0.3">
      <c r="A9" t="s">
        <v>8</v>
      </c>
      <c r="B9" t="s">
        <v>20</v>
      </c>
      <c r="C9">
        <v>149</v>
      </c>
      <c r="D9">
        <v>2</v>
      </c>
      <c r="E9" s="3" t="s">
        <v>46</v>
      </c>
      <c r="F9" s="20" t="s">
        <v>46</v>
      </c>
      <c r="G9">
        <v>1</v>
      </c>
      <c r="H9">
        <v>2.94</v>
      </c>
      <c r="I9" s="1">
        <v>0.74</v>
      </c>
      <c r="J9">
        <v>213</v>
      </c>
      <c r="K9">
        <v>143.19999999999999</v>
      </c>
      <c r="L9" s="2">
        <f t="shared" si="0"/>
        <v>0.67230046948356803</v>
      </c>
      <c r="M9" s="2">
        <v>0.14799999999999999</v>
      </c>
      <c r="N9" s="2">
        <v>0.72299999999999998</v>
      </c>
      <c r="O9" s="2">
        <v>0.03</v>
      </c>
      <c r="P9" s="2">
        <v>0.36</v>
      </c>
      <c r="Q9" s="11">
        <v>79</v>
      </c>
      <c r="R9" s="11">
        <v>5</v>
      </c>
      <c r="S9" s="13">
        <v>452000</v>
      </c>
      <c r="T9">
        <v>1</v>
      </c>
    </row>
    <row r="10" spans="1:20" x14ac:dyDescent="0.3">
      <c r="A10" t="s">
        <v>26</v>
      </c>
      <c r="B10" t="s">
        <v>23</v>
      </c>
      <c r="C10">
        <v>69</v>
      </c>
      <c r="D10">
        <v>2</v>
      </c>
      <c r="E10" s="3" t="s">
        <v>46</v>
      </c>
      <c r="F10" s="20" t="s">
        <v>46</v>
      </c>
      <c r="G10">
        <v>2</v>
      </c>
      <c r="H10">
        <v>3.1</v>
      </c>
      <c r="I10" s="1">
        <v>0.78</v>
      </c>
      <c r="J10">
        <v>162</v>
      </c>
      <c r="K10">
        <v>153.30000000000001</v>
      </c>
      <c r="L10" s="2">
        <f t="shared" si="0"/>
        <v>0.94629629629629641</v>
      </c>
      <c r="M10" s="2">
        <v>0.13400000000000001</v>
      </c>
      <c r="N10" s="2">
        <v>0.78900000000000003</v>
      </c>
      <c r="O10" s="2">
        <v>1E-3</v>
      </c>
      <c r="P10" s="2">
        <v>0.34</v>
      </c>
      <c r="Q10" s="11">
        <v>63</v>
      </c>
      <c r="R10" s="11">
        <v>9</v>
      </c>
      <c r="S10" s="13">
        <v>45400</v>
      </c>
      <c r="T10">
        <v>0</v>
      </c>
    </row>
    <row r="11" spans="1:20" x14ac:dyDescent="0.3">
      <c r="A11" t="s">
        <v>10</v>
      </c>
      <c r="B11" t="s">
        <v>22</v>
      </c>
      <c r="C11">
        <v>77</v>
      </c>
      <c r="D11">
        <v>1</v>
      </c>
      <c r="E11" s="3" t="s">
        <v>46</v>
      </c>
      <c r="F11" s="20" t="s">
        <v>46</v>
      </c>
      <c r="G11">
        <v>2</v>
      </c>
      <c r="H11">
        <v>3.16</v>
      </c>
      <c r="I11" s="1">
        <v>0.79</v>
      </c>
      <c r="J11">
        <v>135</v>
      </c>
      <c r="K11">
        <v>125.8</v>
      </c>
      <c r="L11" s="2">
        <f t="shared" si="0"/>
        <v>0.93185185185185182</v>
      </c>
      <c r="M11" s="2">
        <v>0.20499999999999999</v>
      </c>
      <c r="N11" s="2">
        <v>0.63900000000000001</v>
      </c>
      <c r="O11" s="2">
        <v>0.05</v>
      </c>
      <c r="P11" s="2">
        <v>0.31</v>
      </c>
      <c r="Q11" s="11">
        <v>41</v>
      </c>
      <c r="R11" s="11">
        <v>7</v>
      </c>
      <c r="S11" s="13">
        <v>46800</v>
      </c>
      <c r="T11">
        <v>1</v>
      </c>
    </row>
    <row r="12" spans="1:20" x14ac:dyDescent="0.3">
      <c r="A12" t="s">
        <v>7</v>
      </c>
      <c r="B12" t="s">
        <v>31</v>
      </c>
      <c r="C12">
        <v>32</v>
      </c>
      <c r="D12">
        <v>3</v>
      </c>
      <c r="E12" s="3" t="s">
        <v>19</v>
      </c>
      <c r="F12" s="22" t="s">
        <v>56</v>
      </c>
      <c r="G12">
        <v>2</v>
      </c>
      <c r="H12">
        <v>3.67</v>
      </c>
      <c r="I12" s="1">
        <v>0.84</v>
      </c>
      <c r="J12">
        <v>89</v>
      </c>
      <c r="K12">
        <v>60.4</v>
      </c>
      <c r="L12" s="2">
        <f t="shared" si="0"/>
        <v>0.67865168539325837</v>
      </c>
      <c r="M12" s="2">
        <v>0.28399999999999997</v>
      </c>
      <c r="N12" s="2">
        <v>0.439</v>
      </c>
      <c r="O12" s="2">
        <v>0.13600000000000001</v>
      </c>
      <c r="P12" s="2">
        <v>0.56599999999999995</v>
      </c>
      <c r="Q12" s="11">
        <v>28</v>
      </c>
      <c r="R12" s="11">
        <v>3</v>
      </c>
      <c r="S12" s="13">
        <v>54900</v>
      </c>
      <c r="T12">
        <v>0</v>
      </c>
    </row>
    <row r="13" spans="1:20" x14ac:dyDescent="0.3">
      <c r="A13" t="s">
        <v>15</v>
      </c>
      <c r="B13" t="s">
        <v>16</v>
      </c>
      <c r="C13">
        <v>41</v>
      </c>
      <c r="D13">
        <v>11</v>
      </c>
      <c r="E13" s="3" t="s">
        <v>1</v>
      </c>
      <c r="F13" s="22" t="s">
        <v>56</v>
      </c>
      <c r="G13">
        <v>3</v>
      </c>
      <c r="H13">
        <v>3.15</v>
      </c>
      <c r="I13" s="1">
        <v>0.86</v>
      </c>
      <c r="J13">
        <v>116</v>
      </c>
      <c r="K13">
        <v>94</v>
      </c>
      <c r="L13" s="2">
        <f t="shared" si="0"/>
        <v>0.81034482758620685</v>
      </c>
      <c r="M13" s="2">
        <v>0.247</v>
      </c>
      <c r="N13" s="2">
        <v>0.47699999999999998</v>
      </c>
      <c r="O13" s="2">
        <v>0.13100000000000001</v>
      </c>
      <c r="P13" s="2">
        <v>0.55000000000000004</v>
      </c>
      <c r="Q13" s="11">
        <v>30</v>
      </c>
      <c r="R13" s="11">
        <v>2</v>
      </c>
      <c r="S13" s="13">
        <v>9770</v>
      </c>
      <c r="T13">
        <v>0</v>
      </c>
    </row>
    <row r="14" spans="1:20" x14ac:dyDescent="0.3">
      <c r="A14" t="s">
        <v>6</v>
      </c>
      <c r="B14" t="s">
        <v>23</v>
      </c>
      <c r="C14">
        <v>71</v>
      </c>
      <c r="D14">
        <v>1</v>
      </c>
      <c r="E14" s="3" t="s">
        <v>64</v>
      </c>
      <c r="F14" s="21" t="s">
        <v>64</v>
      </c>
      <c r="G14">
        <v>1</v>
      </c>
      <c r="H14">
        <v>4.0199999999999996</v>
      </c>
      <c r="I14" s="1">
        <v>0.8</v>
      </c>
      <c r="J14">
        <v>173</v>
      </c>
      <c r="K14">
        <v>132</v>
      </c>
      <c r="L14" s="2">
        <f t="shared" si="0"/>
        <v>0.76300578034682076</v>
      </c>
      <c r="M14" s="2">
        <v>0.155</v>
      </c>
      <c r="N14" s="2">
        <v>0.64200000000000002</v>
      </c>
      <c r="O14" s="2">
        <v>1.4E-2</v>
      </c>
      <c r="P14" s="2">
        <v>0.99099999999999999</v>
      </c>
      <c r="Q14" s="11">
        <v>59</v>
      </c>
      <c r="R14" s="11">
        <v>3</v>
      </c>
      <c r="S14" s="13">
        <v>101000</v>
      </c>
      <c r="T14">
        <v>1</v>
      </c>
    </row>
    <row r="15" spans="1:20" x14ac:dyDescent="0.3">
      <c r="A15" t="s">
        <v>3</v>
      </c>
      <c r="B15" t="s">
        <v>29</v>
      </c>
      <c r="C15">
        <v>17</v>
      </c>
      <c r="D15">
        <v>1</v>
      </c>
      <c r="E15" s="3" t="s">
        <v>61</v>
      </c>
      <c r="F15" s="21" t="s">
        <v>61</v>
      </c>
      <c r="G15">
        <v>1</v>
      </c>
      <c r="H15">
        <v>3.57</v>
      </c>
      <c r="I15" s="1">
        <v>0.88</v>
      </c>
      <c r="J15">
        <v>132</v>
      </c>
      <c r="K15">
        <v>109.7</v>
      </c>
      <c r="L15" s="2">
        <f t="shared" si="0"/>
        <v>0.83106060606060606</v>
      </c>
      <c r="M15" s="2">
        <v>0.155</v>
      </c>
      <c r="N15" s="2">
        <v>0.67800000000000005</v>
      </c>
      <c r="O15" s="2">
        <v>0.14799999999999999</v>
      </c>
      <c r="P15" s="2">
        <v>0.47499999999999998</v>
      </c>
      <c r="Q15" s="11">
        <v>108</v>
      </c>
      <c r="R15" s="11">
        <v>13</v>
      </c>
      <c r="S15" s="13">
        <v>209000</v>
      </c>
      <c r="T15">
        <v>2</v>
      </c>
    </row>
    <row r="16" spans="1:20" x14ac:dyDescent="0.3">
      <c r="A16" t="s">
        <v>11</v>
      </c>
      <c r="B16" t="s">
        <v>32</v>
      </c>
      <c r="C16">
        <v>31</v>
      </c>
      <c r="D16">
        <v>1</v>
      </c>
      <c r="E16" s="3" t="s">
        <v>66</v>
      </c>
      <c r="F16" s="21" t="s">
        <v>67</v>
      </c>
      <c r="G16">
        <v>1</v>
      </c>
      <c r="H16">
        <v>3.52</v>
      </c>
      <c r="I16" s="1">
        <v>0.91</v>
      </c>
      <c r="J16">
        <v>213</v>
      </c>
      <c r="K16">
        <v>171.4</v>
      </c>
      <c r="L16" s="2">
        <f t="shared" si="0"/>
        <v>0.80469483568075117</v>
      </c>
      <c r="M16" s="2">
        <v>0.432</v>
      </c>
      <c r="N16" s="2">
        <v>0.36799999999999999</v>
      </c>
      <c r="O16" s="2">
        <v>9.2999999999999999E-2</v>
      </c>
      <c r="P16" s="2">
        <v>0.5</v>
      </c>
      <c r="Q16" s="11">
        <v>50</v>
      </c>
      <c r="R16" s="11">
        <v>3</v>
      </c>
      <c r="S16" s="13">
        <v>81700</v>
      </c>
      <c r="T16">
        <v>0</v>
      </c>
    </row>
    <row r="17" spans="1:20" x14ac:dyDescent="0.3">
      <c r="A17" t="s">
        <v>30</v>
      </c>
      <c r="B17" t="s">
        <v>16</v>
      </c>
      <c r="C17">
        <v>40</v>
      </c>
      <c r="D17">
        <v>1</v>
      </c>
      <c r="E17" s="3" t="s">
        <v>18</v>
      </c>
      <c r="F17" s="21" t="s">
        <v>63</v>
      </c>
      <c r="G17">
        <v>2</v>
      </c>
      <c r="H17">
        <v>2.87</v>
      </c>
      <c r="I17" s="1">
        <v>0.96</v>
      </c>
      <c r="J17">
        <v>252</v>
      </c>
      <c r="K17">
        <v>222.8</v>
      </c>
      <c r="L17" s="2">
        <f t="shared" si="0"/>
        <v>0.88412698412698421</v>
      </c>
      <c r="M17" s="2">
        <v>0.23300000000000001</v>
      </c>
      <c r="N17" s="2">
        <v>0.56599999999999995</v>
      </c>
      <c r="O17" s="2">
        <v>7.5999999999999998E-2</v>
      </c>
      <c r="P17" s="2">
        <v>0.51400000000000001</v>
      </c>
      <c r="Q17" s="11">
        <v>46</v>
      </c>
      <c r="R17" s="11">
        <v>6</v>
      </c>
      <c r="S17" s="13">
        <v>130000</v>
      </c>
      <c r="T17">
        <v>0</v>
      </c>
    </row>
    <row r="18" spans="1:20" x14ac:dyDescent="0.3">
      <c r="A18" t="s">
        <v>9</v>
      </c>
      <c r="B18" t="s">
        <v>21</v>
      </c>
      <c r="C18">
        <v>21</v>
      </c>
      <c r="D18">
        <v>3</v>
      </c>
      <c r="E18" s="3" t="s">
        <v>21</v>
      </c>
      <c r="F18" s="21" t="s">
        <v>65</v>
      </c>
      <c r="G18">
        <v>1</v>
      </c>
      <c r="H18">
        <v>3.08</v>
      </c>
      <c r="I18" s="1">
        <v>0.83</v>
      </c>
      <c r="J18">
        <v>80</v>
      </c>
      <c r="K18">
        <v>62.5</v>
      </c>
      <c r="L18" s="2">
        <f t="shared" si="0"/>
        <v>0.78125</v>
      </c>
      <c r="M18" s="2">
        <v>0.249</v>
      </c>
      <c r="N18" s="2">
        <v>0.63</v>
      </c>
      <c r="O18" s="2">
        <v>0.121</v>
      </c>
      <c r="P18" s="2">
        <v>0.58699999999999997</v>
      </c>
      <c r="Q18" s="11">
        <v>53</v>
      </c>
      <c r="R18" s="11">
        <v>4</v>
      </c>
      <c r="S18" s="13">
        <v>59000</v>
      </c>
      <c r="T18">
        <v>0</v>
      </c>
    </row>
    <row r="19" spans="1:20" x14ac:dyDescent="0.3">
      <c r="A19" t="s">
        <v>24</v>
      </c>
      <c r="B19" t="s">
        <v>25</v>
      </c>
      <c r="C19">
        <v>11</v>
      </c>
      <c r="D19">
        <v>3</v>
      </c>
      <c r="E19" s="3" t="s">
        <v>59</v>
      </c>
      <c r="F19" s="21" t="s">
        <v>60</v>
      </c>
      <c r="G19">
        <v>2</v>
      </c>
      <c r="H19">
        <v>2.13</v>
      </c>
      <c r="I19" s="1">
        <v>0.76</v>
      </c>
      <c r="J19">
        <v>134</v>
      </c>
      <c r="K19">
        <v>122.3</v>
      </c>
      <c r="L19" s="2">
        <f t="shared" si="0"/>
        <v>0.91268656716417906</v>
      </c>
      <c r="M19" s="2">
        <v>0.16300000000000001</v>
      </c>
      <c r="N19" s="2">
        <v>0.69</v>
      </c>
      <c r="O19" s="2">
        <v>0.115</v>
      </c>
      <c r="P19" s="2">
        <v>0.68200000000000005</v>
      </c>
      <c r="Q19" s="11">
        <v>31</v>
      </c>
      <c r="R19" s="11">
        <v>6</v>
      </c>
      <c r="S19" s="13">
        <v>16300</v>
      </c>
      <c r="T19">
        <v>0</v>
      </c>
    </row>
    <row r="20" spans="1:20" x14ac:dyDescent="0.3">
      <c r="A20" t="s">
        <v>4</v>
      </c>
      <c r="B20" t="s">
        <v>17</v>
      </c>
      <c r="C20">
        <v>29</v>
      </c>
      <c r="D20">
        <v>5</v>
      </c>
      <c r="E20" s="3" t="s">
        <v>17</v>
      </c>
      <c r="F20" s="22" t="s">
        <v>62</v>
      </c>
      <c r="G20">
        <v>3</v>
      </c>
      <c r="H20">
        <v>3.87</v>
      </c>
      <c r="I20" s="1">
        <v>0.88</v>
      </c>
      <c r="J20">
        <v>124</v>
      </c>
      <c r="K20">
        <v>115.6</v>
      </c>
      <c r="L20" s="2">
        <f t="shared" si="0"/>
        <v>0.93225806451612903</v>
      </c>
      <c r="M20" s="2">
        <v>0.36699999999999999</v>
      </c>
      <c r="N20" s="2">
        <v>0.48199999999999998</v>
      </c>
      <c r="O20" s="2">
        <v>0.14499999999999999</v>
      </c>
      <c r="P20" s="2">
        <v>0.61099999999999999</v>
      </c>
      <c r="Q20" s="11">
        <v>27</v>
      </c>
      <c r="R20" s="11">
        <v>2</v>
      </c>
      <c r="S20" s="13">
        <v>32700</v>
      </c>
      <c r="T20">
        <v>0</v>
      </c>
    </row>
    <row r="21" spans="1:20" x14ac:dyDescent="0.3">
      <c r="A21" t="s">
        <v>5</v>
      </c>
      <c r="B21" t="s">
        <v>17</v>
      </c>
      <c r="C21">
        <v>29</v>
      </c>
      <c r="D21">
        <v>3</v>
      </c>
      <c r="E21" s="3" t="s">
        <v>17</v>
      </c>
      <c r="F21" s="22" t="s">
        <v>62</v>
      </c>
      <c r="G21">
        <v>3</v>
      </c>
      <c r="H21">
        <v>3.81</v>
      </c>
      <c r="I21" s="1">
        <v>0.79</v>
      </c>
      <c r="J21">
        <v>164</v>
      </c>
      <c r="K21">
        <v>152</v>
      </c>
      <c r="L21" s="2">
        <f t="shared" si="0"/>
        <v>0.92682926829268297</v>
      </c>
      <c r="M21" s="2">
        <v>0.11799999999999999</v>
      </c>
      <c r="N21" s="2">
        <v>0.753</v>
      </c>
      <c r="O21" s="2">
        <v>0.129</v>
      </c>
      <c r="P21" s="2">
        <v>0.443</v>
      </c>
      <c r="Q21" s="11">
        <v>30</v>
      </c>
      <c r="R21" s="11">
        <v>2</v>
      </c>
      <c r="S21" s="13">
        <v>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ref="F5:F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3F5D-0FF0-40DF-BC9A-A85018FEA6BD}">
  <dimension ref="A1:T50"/>
  <sheetViews>
    <sheetView workbookViewId="0">
      <selection activeCell="G23" sqref="G23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13</v>
      </c>
      <c r="B5" t="s">
        <v>23</v>
      </c>
      <c r="C5">
        <v>71</v>
      </c>
      <c r="D5">
        <v>9</v>
      </c>
      <c r="E5" s="3" t="s">
        <v>46</v>
      </c>
      <c r="F5" s="3" t="s">
        <v>46</v>
      </c>
      <c r="G5" s="14">
        <v>1</v>
      </c>
      <c r="H5">
        <v>3.42</v>
      </c>
      <c r="I5" s="1">
        <v>0.9</v>
      </c>
      <c r="J5">
        <v>146</v>
      </c>
      <c r="K5">
        <v>135.30000000000001</v>
      </c>
      <c r="L5" s="2">
        <f t="shared" ref="L5:L21" si="0">+K5/J5</f>
        <v>0.92671232876712339</v>
      </c>
      <c r="M5" s="2">
        <v>0.109</v>
      </c>
      <c r="N5" s="2">
        <v>0.82199999999999995</v>
      </c>
      <c r="O5" s="2">
        <v>1E-3</v>
      </c>
      <c r="P5" s="2">
        <v>0.318</v>
      </c>
      <c r="Q5" s="11">
        <v>51</v>
      </c>
      <c r="R5" s="11">
        <v>5</v>
      </c>
      <c r="S5" s="13">
        <v>127000</v>
      </c>
      <c r="T5">
        <v>1</v>
      </c>
    </row>
    <row r="6" spans="1:20" x14ac:dyDescent="0.3">
      <c r="A6" t="s">
        <v>27</v>
      </c>
      <c r="B6" t="s">
        <v>22</v>
      </c>
      <c r="C6">
        <v>77</v>
      </c>
      <c r="D6">
        <v>7</v>
      </c>
      <c r="E6" s="3" t="s">
        <v>46</v>
      </c>
      <c r="F6" s="3" t="s">
        <v>46</v>
      </c>
      <c r="G6" s="14">
        <v>1</v>
      </c>
      <c r="H6">
        <v>2.52</v>
      </c>
      <c r="I6" s="1">
        <v>0.75</v>
      </c>
      <c r="J6">
        <v>96</v>
      </c>
      <c r="K6">
        <v>76</v>
      </c>
      <c r="L6" s="2">
        <f t="shared" si="0"/>
        <v>0.79166666666666663</v>
      </c>
      <c r="M6" s="2">
        <v>0.125</v>
      </c>
      <c r="N6" s="2">
        <v>0.69799999999999995</v>
      </c>
      <c r="O6" s="2">
        <v>6.8000000000000005E-2</v>
      </c>
      <c r="P6" s="2">
        <v>0.379</v>
      </c>
      <c r="Q6" s="11">
        <v>66</v>
      </c>
      <c r="R6" s="11">
        <v>9</v>
      </c>
      <c r="S6" s="13">
        <v>274000</v>
      </c>
      <c r="T6">
        <v>1</v>
      </c>
    </row>
    <row r="7" spans="1:20" x14ac:dyDescent="0.3">
      <c r="A7" t="s">
        <v>8</v>
      </c>
      <c r="B7" t="s">
        <v>20</v>
      </c>
      <c r="C7">
        <v>149</v>
      </c>
      <c r="D7">
        <v>2</v>
      </c>
      <c r="E7" s="3" t="s">
        <v>46</v>
      </c>
      <c r="F7" s="3" t="s">
        <v>46</v>
      </c>
      <c r="G7" s="14">
        <v>1</v>
      </c>
      <c r="H7">
        <v>2.94</v>
      </c>
      <c r="I7" s="1">
        <v>0.74</v>
      </c>
      <c r="J7">
        <v>213</v>
      </c>
      <c r="K7">
        <v>143.19999999999999</v>
      </c>
      <c r="L7" s="2">
        <f t="shared" si="0"/>
        <v>0.67230046948356803</v>
      </c>
      <c r="M7" s="2">
        <v>0.14799999999999999</v>
      </c>
      <c r="N7" s="2">
        <v>0.72299999999999998</v>
      </c>
      <c r="O7" s="2">
        <v>0.03</v>
      </c>
      <c r="P7" s="2">
        <v>0.36</v>
      </c>
      <c r="Q7" s="11">
        <v>79</v>
      </c>
      <c r="R7" s="11">
        <v>5</v>
      </c>
      <c r="S7" s="13">
        <v>452000</v>
      </c>
      <c r="T7">
        <v>1</v>
      </c>
    </row>
    <row r="8" spans="1:20" x14ac:dyDescent="0.3">
      <c r="A8" t="s">
        <v>6</v>
      </c>
      <c r="B8" t="s">
        <v>23</v>
      </c>
      <c r="C8">
        <v>71</v>
      </c>
      <c r="D8">
        <v>1</v>
      </c>
      <c r="E8" s="3" t="s">
        <v>64</v>
      </c>
      <c r="F8" s="3" t="s">
        <v>64</v>
      </c>
      <c r="G8" s="14">
        <v>1</v>
      </c>
      <c r="H8">
        <v>4.0199999999999996</v>
      </c>
      <c r="I8" s="1">
        <v>0.8</v>
      </c>
      <c r="J8">
        <v>173</v>
      </c>
      <c r="K8">
        <v>132</v>
      </c>
      <c r="L8" s="2">
        <f t="shared" si="0"/>
        <v>0.76300578034682076</v>
      </c>
      <c r="M8" s="2">
        <v>0.155</v>
      </c>
      <c r="N8" s="2">
        <v>0.64200000000000002</v>
      </c>
      <c r="O8" s="2">
        <v>1.4E-2</v>
      </c>
      <c r="P8" s="2">
        <v>0.99099999999999999</v>
      </c>
      <c r="Q8" s="11">
        <v>59</v>
      </c>
      <c r="R8" s="11">
        <v>3</v>
      </c>
      <c r="S8" s="13">
        <v>101000</v>
      </c>
      <c r="T8">
        <v>1</v>
      </c>
    </row>
    <row r="9" spans="1:20" x14ac:dyDescent="0.3">
      <c r="A9" t="s">
        <v>3</v>
      </c>
      <c r="B9" t="s">
        <v>29</v>
      </c>
      <c r="C9">
        <v>17</v>
      </c>
      <c r="D9">
        <v>1</v>
      </c>
      <c r="E9" s="3" t="s">
        <v>61</v>
      </c>
      <c r="F9" s="3" t="s">
        <v>61</v>
      </c>
      <c r="G9" s="14">
        <v>1</v>
      </c>
      <c r="H9">
        <v>3.57</v>
      </c>
      <c r="I9" s="1">
        <v>0.88</v>
      </c>
      <c r="J9">
        <v>132</v>
      </c>
      <c r="K9">
        <v>109.7</v>
      </c>
      <c r="L9" s="2">
        <f t="shared" si="0"/>
        <v>0.83106060606060606</v>
      </c>
      <c r="M9" s="2">
        <v>0.155</v>
      </c>
      <c r="N9" s="2">
        <v>0.67800000000000005</v>
      </c>
      <c r="O9" s="2">
        <v>0.14799999999999999</v>
      </c>
      <c r="P9" s="2">
        <v>0.47499999999999998</v>
      </c>
      <c r="Q9" s="11">
        <v>108</v>
      </c>
      <c r="R9" s="11">
        <v>13</v>
      </c>
      <c r="S9" s="13">
        <v>209000</v>
      </c>
      <c r="T9">
        <v>2</v>
      </c>
    </row>
    <row r="10" spans="1:20" x14ac:dyDescent="0.3">
      <c r="A10" t="s">
        <v>11</v>
      </c>
      <c r="B10" t="s">
        <v>32</v>
      </c>
      <c r="C10">
        <v>31</v>
      </c>
      <c r="D10">
        <v>1</v>
      </c>
      <c r="E10" s="3" t="s">
        <v>66</v>
      </c>
      <c r="F10" s="3" t="s">
        <v>67</v>
      </c>
      <c r="G10" s="14">
        <v>1</v>
      </c>
      <c r="H10">
        <v>3.52</v>
      </c>
      <c r="I10" s="1">
        <v>0.91</v>
      </c>
      <c r="J10">
        <v>213</v>
      </c>
      <c r="K10">
        <v>171.4</v>
      </c>
      <c r="L10" s="2">
        <f t="shared" si="0"/>
        <v>0.80469483568075117</v>
      </c>
      <c r="M10" s="2">
        <v>0.432</v>
      </c>
      <c r="N10" s="2">
        <v>0.36799999999999999</v>
      </c>
      <c r="O10" s="2">
        <v>9.2999999999999999E-2</v>
      </c>
      <c r="P10" s="2">
        <v>0.5</v>
      </c>
      <c r="Q10" s="11">
        <v>50</v>
      </c>
      <c r="R10" s="11">
        <v>3</v>
      </c>
      <c r="S10" s="13">
        <v>81700</v>
      </c>
      <c r="T10">
        <v>0</v>
      </c>
    </row>
    <row r="11" spans="1:20" x14ac:dyDescent="0.3">
      <c r="A11" t="s">
        <v>9</v>
      </c>
      <c r="B11" t="s">
        <v>21</v>
      </c>
      <c r="C11">
        <v>21</v>
      </c>
      <c r="D11">
        <v>3</v>
      </c>
      <c r="E11" s="3" t="s">
        <v>21</v>
      </c>
      <c r="F11" s="3" t="s">
        <v>65</v>
      </c>
      <c r="G11" s="14">
        <v>1</v>
      </c>
      <c r="H11">
        <v>3.08</v>
      </c>
      <c r="I11" s="1">
        <v>0.83</v>
      </c>
      <c r="J11">
        <v>80</v>
      </c>
      <c r="K11">
        <v>62.5</v>
      </c>
      <c r="L11" s="2">
        <f t="shared" si="0"/>
        <v>0.78125</v>
      </c>
      <c r="M11" s="2">
        <v>0.249</v>
      </c>
      <c r="N11" s="2">
        <v>0.63</v>
      </c>
      <c r="O11" s="2">
        <v>0.121</v>
      </c>
      <c r="P11" s="2">
        <v>0.58699999999999997</v>
      </c>
      <c r="Q11" s="11">
        <v>53</v>
      </c>
      <c r="R11" s="11">
        <v>4</v>
      </c>
      <c r="S11" s="13">
        <v>59000</v>
      </c>
      <c r="T11">
        <v>0</v>
      </c>
    </row>
    <row r="12" spans="1:20" x14ac:dyDescent="0.3">
      <c r="A12" t="s">
        <v>14</v>
      </c>
      <c r="B12" t="s">
        <v>0</v>
      </c>
      <c r="C12">
        <v>58</v>
      </c>
      <c r="D12">
        <v>11</v>
      </c>
      <c r="E12" s="3" t="s">
        <v>46</v>
      </c>
      <c r="F12" s="3" t="s">
        <v>46</v>
      </c>
      <c r="G12" s="15">
        <v>2</v>
      </c>
      <c r="H12">
        <v>2.99</v>
      </c>
      <c r="I12" s="1">
        <v>0.75</v>
      </c>
      <c r="J12">
        <v>144</v>
      </c>
      <c r="K12">
        <v>133.80000000000001</v>
      </c>
      <c r="L12" s="2">
        <f t="shared" si="0"/>
        <v>0.9291666666666667</v>
      </c>
      <c r="M12" s="2">
        <v>0.159</v>
      </c>
      <c r="N12" s="2">
        <v>0.71499999999999997</v>
      </c>
      <c r="O12" s="2">
        <v>4.1000000000000002E-2</v>
      </c>
      <c r="P12" s="2">
        <v>0.315</v>
      </c>
      <c r="Q12" s="11">
        <v>45</v>
      </c>
      <c r="R12" s="11">
        <v>4</v>
      </c>
      <c r="S12" s="13">
        <v>32000</v>
      </c>
      <c r="T12">
        <v>0</v>
      </c>
    </row>
    <row r="13" spans="1:20" x14ac:dyDescent="0.3">
      <c r="A13" t="s">
        <v>28</v>
      </c>
      <c r="B13" t="s">
        <v>2</v>
      </c>
      <c r="C13">
        <v>87</v>
      </c>
      <c r="D13">
        <v>4</v>
      </c>
      <c r="E13" s="3" t="s">
        <v>46</v>
      </c>
      <c r="F13" s="3" t="s">
        <v>46</v>
      </c>
      <c r="G13" s="15">
        <v>2</v>
      </c>
      <c r="H13">
        <v>3.19</v>
      </c>
      <c r="I13" s="1">
        <v>0.9</v>
      </c>
      <c r="J13">
        <v>196</v>
      </c>
      <c r="K13">
        <v>164.6</v>
      </c>
      <c r="L13" s="2">
        <f t="shared" si="0"/>
        <v>0.83979591836734691</v>
      </c>
      <c r="M13" s="2">
        <v>0.13600000000000001</v>
      </c>
      <c r="N13" s="2">
        <v>0.76200000000000001</v>
      </c>
      <c r="O13" s="2">
        <v>8.0000000000000002E-3</v>
      </c>
      <c r="P13" s="2">
        <v>0.313</v>
      </c>
      <c r="Q13" s="11">
        <v>39</v>
      </c>
      <c r="R13" s="11">
        <v>2</v>
      </c>
      <c r="S13" s="13">
        <v>146000</v>
      </c>
      <c r="T13">
        <v>0</v>
      </c>
    </row>
    <row r="14" spans="1:20" x14ac:dyDescent="0.3">
      <c r="A14" t="s">
        <v>26</v>
      </c>
      <c r="B14" t="s">
        <v>23</v>
      </c>
      <c r="C14">
        <v>69</v>
      </c>
      <c r="D14">
        <v>2</v>
      </c>
      <c r="E14" s="3" t="s">
        <v>46</v>
      </c>
      <c r="F14" s="3" t="s">
        <v>46</v>
      </c>
      <c r="G14" s="15">
        <v>2</v>
      </c>
      <c r="H14">
        <v>3.1</v>
      </c>
      <c r="I14" s="1">
        <v>0.78</v>
      </c>
      <c r="J14">
        <v>162</v>
      </c>
      <c r="K14">
        <v>153.30000000000001</v>
      </c>
      <c r="L14" s="2">
        <f t="shared" si="0"/>
        <v>0.94629629629629641</v>
      </c>
      <c r="M14" s="2">
        <v>0.13400000000000001</v>
      </c>
      <c r="N14" s="2">
        <v>0.78900000000000003</v>
      </c>
      <c r="O14" s="2">
        <v>1E-3</v>
      </c>
      <c r="P14" s="2">
        <v>0.34</v>
      </c>
      <c r="Q14" s="11">
        <v>63</v>
      </c>
      <c r="R14" s="11">
        <v>9</v>
      </c>
      <c r="S14" s="13">
        <v>45400</v>
      </c>
      <c r="T14">
        <v>0</v>
      </c>
    </row>
    <row r="15" spans="1:20" x14ac:dyDescent="0.3">
      <c r="A15" t="s">
        <v>10</v>
      </c>
      <c r="B15" t="s">
        <v>22</v>
      </c>
      <c r="C15">
        <v>77</v>
      </c>
      <c r="D15">
        <v>1</v>
      </c>
      <c r="E15" s="3" t="s">
        <v>46</v>
      </c>
      <c r="F15" s="3" t="s">
        <v>46</v>
      </c>
      <c r="G15" s="15">
        <v>2</v>
      </c>
      <c r="H15">
        <v>3.16</v>
      </c>
      <c r="I15" s="1">
        <v>0.79</v>
      </c>
      <c r="J15">
        <v>135</v>
      </c>
      <c r="K15">
        <v>125.8</v>
      </c>
      <c r="L15" s="2">
        <f t="shared" si="0"/>
        <v>0.93185185185185182</v>
      </c>
      <c r="M15" s="2">
        <v>0.20499999999999999</v>
      </c>
      <c r="N15" s="2">
        <v>0.63900000000000001</v>
      </c>
      <c r="O15" s="2">
        <v>0.05</v>
      </c>
      <c r="P15" s="2">
        <v>0.31</v>
      </c>
      <c r="Q15" s="11">
        <v>41</v>
      </c>
      <c r="R15" s="11">
        <v>7</v>
      </c>
      <c r="S15" s="13">
        <v>46800</v>
      </c>
      <c r="T15">
        <v>1</v>
      </c>
    </row>
    <row r="16" spans="1:20" x14ac:dyDescent="0.3">
      <c r="A16" t="s">
        <v>7</v>
      </c>
      <c r="B16" t="s">
        <v>31</v>
      </c>
      <c r="C16">
        <v>32</v>
      </c>
      <c r="D16">
        <v>3</v>
      </c>
      <c r="E16" s="3" t="s">
        <v>19</v>
      </c>
      <c r="F16" s="3" t="s">
        <v>56</v>
      </c>
      <c r="G16" s="15">
        <v>2</v>
      </c>
      <c r="H16">
        <v>3.67</v>
      </c>
      <c r="I16" s="1">
        <v>0.84</v>
      </c>
      <c r="J16">
        <v>89</v>
      </c>
      <c r="K16">
        <v>60.4</v>
      </c>
      <c r="L16" s="2">
        <f t="shared" si="0"/>
        <v>0.67865168539325837</v>
      </c>
      <c r="M16" s="2">
        <v>0.28399999999999997</v>
      </c>
      <c r="N16" s="2">
        <v>0.439</v>
      </c>
      <c r="O16" s="2">
        <v>0.13600000000000001</v>
      </c>
      <c r="P16" s="2">
        <v>0.56599999999999995</v>
      </c>
      <c r="Q16" s="11">
        <v>28</v>
      </c>
      <c r="R16" s="11">
        <v>3</v>
      </c>
      <c r="S16" s="13">
        <v>54900</v>
      </c>
      <c r="T16">
        <v>0</v>
      </c>
    </row>
    <row r="17" spans="1:20" x14ac:dyDescent="0.3">
      <c r="A17" t="s">
        <v>30</v>
      </c>
      <c r="B17" t="s">
        <v>16</v>
      </c>
      <c r="C17">
        <v>40</v>
      </c>
      <c r="D17">
        <v>1</v>
      </c>
      <c r="E17" s="3" t="s">
        <v>18</v>
      </c>
      <c r="F17" s="3" t="s">
        <v>63</v>
      </c>
      <c r="G17" s="15">
        <v>2</v>
      </c>
      <c r="H17">
        <v>2.87</v>
      </c>
      <c r="I17" s="1">
        <v>0.96</v>
      </c>
      <c r="J17">
        <v>252</v>
      </c>
      <c r="K17">
        <v>222.8</v>
      </c>
      <c r="L17" s="2">
        <f t="shared" si="0"/>
        <v>0.88412698412698421</v>
      </c>
      <c r="M17" s="2">
        <v>0.23300000000000001</v>
      </c>
      <c r="N17" s="2">
        <v>0.56599999999999995</v>
      </c>
      <c r="O17" s="2">
        <v>7.5999999999999998E-2</v>
      </c>
      <c r="P17" s="2">
        <v>0.51400000000000001</v>
      </c>
      <c r="Q17" s="11">
        <v>46</v>
      </c>
      <c r="R17" s="11">
        <v>6</v>
      </c>
      <c r="S17" s="13">
        <v>130000</v>
      </c>
      <c r="T17">
        <v>0</v>
      </c>
    </row>
    <row r="18" spans="1:20" x14ac:dyDescent="0.3">
      <c r="A18" t="s">
        <v>24</v>
      </c>
      <c r="B18" t="s">
        <v>25</v>
      </c>
      <c r="C18">
        <v>11</v>
      </c>
      <c r="D18">
        <v>3</v>
      </c>
      <c r="E18" s="3" t="s">
        <v>59</v>
      </c>
      <c r="F18" s="3" t="s">
        <v>60</v>
      </c>
      <c r="G18" s="15">
        <v>2</v>
      </c>
      <c r="H18">
        <v>2.13</v>
      </c>
      <c r="I18" s="1">
        <v>0.76</v>
      </c>
      <c r="J18">
        <v>134</v>
      </c>
      <c r="K18">
        <v>122.3</v>
      </c>
      <c r="L18" s="2">
        <f t="shared" si="0"/>
        <v>0.91268656716417906</v>
      </c>
      <c r="M18" s="2">
        <v>0.16300000000000001</v>
      </c>
      <c r="N18" s="2">
        <v>0.69</v>
      </c>
      <c r="O18" s="2">
        <v>0.115</v>
      </c>
      <c r="P18" s="2">
        <v>0.68200000000000005</v>
      </c>
      <c r="Q18" s="11">
        <v>31</v>
      </c>
      <c r="R18" s="11">
        <v>6</v>
      </c>
      <c r="S18" s="13">
        <v>16300</v>
      </c>
      <c r="T18">
        <v>0</v>
      </c>
    </row>
    <row r="19" spans="1:20" x14ac:dyDescent="0.3">
      <c r="A19" t="s">
        <v>15</v>
      </c>
      <c r="B19" t="s">
        <v>16</v>
      </c>
      <c r="C19">
        <v>41</v>
      </c>
      <c r="D19">
        <v>11</v>
      </c>
      <c r="E19" s="3" t="s">
        <v>1</v>
      </c>
      <c r="F19" s="3" t="s">
        <v>56</v>
      </c>
      <c r="G19" s="23">
        <v>3</v>
      </c>
      <c r="H19">
        <v>3.15</v>
      </c>
      <c r="I19" s="1">
        <v>0.86</v>
      </c>
      <c r="J19">
        <v>116</v>
      </c>
      <c r="K19">
        <v>94</v>
      </c>
      <c r="L19" s="2">
        <f t="shared" si="0"/>
        <v>0.81034482758620685</v>
      </c>
      <c r="M19" s="2">
        <v>0.247</v>
      </c>
      <c r="N19" s="2">
        <v>0.47699999999999998</v>
      </c>
      <c r="O19" s="2">
        <v>0.13100000000000001</v>
      </c>
      <c r="P19" s="2">
        <v>0.55000000000000004</v>
      </c>
      <c r="Q19" s="11">
        <v>30</v>
      </c>
      <c r="R19" s="11">
        <v>2</v>
      </c>
      <c r="S19" s="13">
        <v>9770</v>
      </c>
      <c r="T19">
        <v>0</v>
      </c>
    </row>
    <row r="20" spans="1:20" x14ac:dyDescent="0.3">
      <c r="A20" t="s">
        <v>4</v>
      </c>
      <c r="B20" t="s">
        <v>17</v>
      </c>
      <c r="C20">
        <v>29</v>
      </c>
      <c r="D20">
        <v>5</v>
      </c>
      <c r="E20" s="3" t="s">
        <v>17</v>
      </c>
      <c r="F20" s="3" t="s">
        <v>62</v>
      </c>
      <c r="G20" s="23">
        <v>3</v>
      </c>
      <c r="H20">
        <v>3.87</v>
      </c>
      <c r="I20" s="1">
        <v>0.88</v>
      </c>
      <c r="J20">
        <v>124</v>
      </c>
      <c r="K20">
        <v>115.6</v>
      </c>
      <c r="L20" s="2">
        <f t="shared" si="0"/>
        <v>0.93225806451612903</v>
      </c>
      <c r="M20" s="2">
        <v>0.36699999999999999</v>
      </c>
      <c r="N20" s="2">
        <v>0.48199999999999998</v>
      </c>
      <c r="O20" s="2">
        <v>0.14499999999999999</v>
      </c>
      <c r="P20" s="2">
        <v>0.61099999999999999</v>
      </c>
      <c r="Q20" s="11">
        <v>27</v>
      </c>
      <c r="R20" s="11">
        <v>2</v>
      </c>
      <c r="S20" s="13">
        <v>32700</v>
      </c>
      <c r="T20">
        <v>0</v>
      </c>
    </row>
    <row r="21" spans="1:20" x14ac:dyDescent="0.3">
      <c r="A21" t="s">
        <v>5</v>
      </c>
      <c r="B21" t="s">
        <v>17</v>
      </c>
      <c r="C21">
        <v>29</v>
      </c>
      <c r="D21">
        <v>3</v>
      </c>
      <c r="E21" s="3" t="s">
        <v>17</v>
      </c>
      <c r="F21" s="3" t="s">
        <v>62</v>
      </c>
      <c r="G21" s="23">
        <v>3</v>
      </c>
      <c r="H21">
        <v>3.81</v>
      </c>
      <c r="I21" s="1">
        <v>0.79</v>
      </c>
      <c r="J21">
        <v>164</v>
      </c>
      <c r="K21">
        <v>152</v>
      </c>
      <c r="L21" s="2">
        <f t="shared" si="0"/>
        <v>0.92682926829268297</v>
      </c>
      <c r="M21" s="2">
        <v>0.11799999999999999</v>
      </c>
      <c r="N21" s="2">
        <v>0.753</v>
      </c>
      <c r="O21" s="2">
        <v>0.129</v>
      </c>
      <c r="P21" s="2">
        <v>0.443</v>
      </c>
      <c r="Q21" s="11">
        <v>30</v>
      </c>
      <c r="R21" s="11">
        <v>2</v>
      </c>
      <c r="S21" s="13">
        <v>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ref="G5:G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11AB-3FD6-4E52-AE4B-4E6146935996}">
  <dimension ref="A1:T50"/>
  <sheetViews>
    <sheetView workbookViewId="0">
      <selection activeCell="H18" sqref="H18:H21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24</v>
      </c>
      <c r="B5" t="s">
        <v>25</v>
      </c>
      <c r="C5">
        <v>11</v>
      </c>
      <c r="D5">
        <v>3</v>
      </c>
      <c r="E5" s="3" t="s">
        <v>59</v>
      </c>
      <c r="F5" s="3" t="s">
        <v>60</v>
      </c>
      <c r="G5">
        <v>2</v>
      </c>
      <c r="H5" s="14">
        <v>2.13</v>
      </c>
      <c r="I5" s="1">
        <v>0.76</v>
      </c>
      <c r="J5">
        <v>134</v>
      </c>
      <c r="K5">
        <v>122.3</v>
      </c>
      <c r="L5" s="2">
        <f t="shared" ref="L5:L21" si="0">+K5/J5</f>
        <v>0.91268656716417906</v>
      </c>
      <c r="M5" s="2">
        <v>0.16300000000000001</v>
      </c>
      <c r="N5" s="2">
        <v>0.69</v>
      </c>
      <c r="O5" s="2">
        <v>0.115</v>
      </c>
      <c r="P5" s="2">
        <v>0.68200000000000005</v>
      </c>
      <c r="Q5" s="11">
        <v>31</v>
      </c>
      <c r="R5" s="11">
        <v>6</v>
      </c>
      <c r="S5" s="13">
        <v>16300</v>
      </c>
      <c r="T5">
        <v>0</v>
      </c>
    </row>
    <row r="6" spans="1:20" x14ac:dyDescent="0.3">
      <c r="A6" t="s">
        <v>27</v>
      </c>
      <c r="B6" t="s">
        <v>22</v>
      </c>
      <c r="C6">
        <v>77</v>
      </c>
      <c r="D6">
        <v>7</v>
      </c>
      <c r="E6" s="3" t="s">
        <v>46</v>
      </c>
      <c r="F6" s="3" t="s">
        <v>46</v>
      </c>
      <c r="G6">
        <v>1</v>
      </c>
      <c r="H6" s="14">
        <v>2.52</v>
      </c>
      <c r="I6" s="1">
        <v>0.75</v>
      </c>
      <c r="J6">
        <v>96</v>
      </c>
      <c r="K6">
        <v>76</v>
      </c>
      <c r="L6" s="2">
        <f t="shared" si="0"/>
        <v>0.79166666666666663</v>
      </c>
      <c r="M6" s="2">
        <v>0.125</v>
      </c>
      <c r="N6" s="2">
        <v>0.69799999999999995</v>
      </c>
      <c r="O6" s="2">
        <v>6.8000000000000005E-2</v>
      </c>
      <c r="P6" s="2">
        <v>0.379</v>
      </c>
      <c r="Q6" s="11">
        <v>66</v>
      </c>
      <c r="R6" s="11">
        <v>9</v>
      </c>
      <c r="S6" s="13">
        <v>274000</v>
      </c>
      <c r="T6">
        <v>1</v>
      </c>
    </row>
    <row r="7" spans="1:20" x14ac:dyDescent="0.3">
      <c r="A7" t="s">
        <v>30</v>
      </c>
      <c r="B7" t="s">
        <v>16</v>
      </c>
      <c r="C7">
        <v>40</v>
      </c>
      <c r="D7">
        <v>1</v>
      </c>
      <c r="E7" s="3" t="s">
        <v>18</v>
      </c>
      <c r="F7" s="3" t="s">
        <v>63</v>
      </c>
      <c r="G7">
        <v>2</v>
      </c>
      <c r="H7" s="14">
        <v>2.87</v>
      </c>
      <c r="I7" s="1">
        <v>0.96</v>
      </c>
      <c r="J7">
        <v>252</v>
      </c>
      <c r="K7">
        <v>222.8</v>
      </c>
      <c r="L7" s="2">
        <f t="shared" si="0"/>
        <v>0.88412698412698421</v>
      </c>
      <c r="M7" s="2">
        <v>0.23300000000000001</v>
      </c>
      <c r="N7" s="2">
        <v>0.56599999999999995</v>
      </c>
      <c r="O7" s="2">
        <v>7.5999999999999998E-2</v>
      </c>
      <c r="P7" s="2">
        <v>0.51400000000000001</v>
      </c>
      <c r="Q7" s="11">
        <v>46</v>
      </c>
      <c r="R7" s="11">
        <v>6</v>
      </c>
      <c r="S7" s="13">
        <v>130000</v>
      </c>
      <c r="T7">
        <v>0</v>
      </c>
    </row>
    <row r="8" spans="1:20" x14ac:dyDescent="0.3">
      <c r="A8" t="s">
        <v>8</v>
      </c>
      <c r="B8" t="s">
        <v>20</v>
      </c>
      <c r="C8">
        <v>149</v>
      </c>
      <c r="D8">
        <v>2</v>
      </c>
      <c r="E8" s="3" t="s">
        <v>46</v>
      </c>
      <c r="F8" s="3" t="s">
        <v>46</v>
      </c>
      <c r="G8">
        <v>1</v>
      </c>
      <c r="H8" s="14">
        <v>2.94</v>
      </c>
      <c r="I8" s="1">
        <v>0.74</v>
      </c>
      <c r="J8">
        <v>213</v>
      </c>
      <c r="K8">
        <v>143.19999999999999</v>
      </c>
      <c r="L8" s="2">
        <f t="shared" si="0"/>
        <v>0.67230046948356803</v>
      </c>
      <c r="M8" s="2">
        <v>0.14799999999999999</v>
      </c>
      <c r="N8" s="2">
        <v>0.72299999999999998</v>
      </c>
      <c r="O8" s="2">
        <v>0.03</v>
      </c>
      <c r="P8" s="2">
        <v>0.36</v>
      </c>
      <c r="Q8" s="11">
        <v>79</v>
      </c>
      <c r="R8" s="11">
        <v>5</v>
      </c>
      <c r="S8" s="13">
        <v>452000</v>
      </c>
      <c r="T8">
        <v>1</v>
      </c>
    </row>
    <row r="9" spans="1:20" x14ac:dyDescent="0.3">
      <c r="A9" t="s">
        <v>14</v>
      </c>
      <c r="B9" t="s">
        <v>0</v>
      </c>
      <c r="C9">
        <v>58</v>
      </c>
      <c r="D9">
        <v>11</v>
      </c>
      <c r="E9" s="3" t="s">
        <v>46</v>
      </c>
      <c r="F9" s="3" t="s">
        <v>46</v>
      </c>
      <c r="G9">
        <v>2</v>
      </c>
      <c r="H9" s="14">
        <v>2.99</v>
      </c>
      <c r="I9" s="1">
        <v>0.75</v>
      </c>
      <c r="J9">
        <v>144</v>
      </c>
      <c r="K9">
        <v>133.80000000000001</v>
      </c>
      <c r="L9" s="2">
        <f t="shared" si="0"/>
        <v>0.9291666666666667</v>
      </c>
      <c r="M9" s="2">
        <v>0.159</v>
      </c>
      <c r="N9" s="2">
        <v>0.71499999999999997</v>
      </c>
      <c r="O9" s="2">
        <v>4.1000000000000002E-2</v>
      </c>
      <c r="P9" s="2">
        <v>0.315</v>
      </c>
      <c r="Q9" s="11">
        <v>45</v>
      </c>
      <c r="R9" s="11">
        <v>4</v>
      </c>
      <c r="S9" s="13">
        <v>32000</v>
      </c>
      <c r="T9">
        <v>0</v>
      </c>
    </row>
    <row r="10" spans="1:20" x14ac:dyDescent="0.3">
      <c r="A10" t="s">
        <v>9</v>
      </c>
      <c r="B10" t="s">
        <v>21</v>
      </c>
      <c r="C10">
        <v>21</v>
      </c>
      <c r="D10">
        <v>3</v>
      </c>
      <c r="E10" s="3" t="s">
        <v>21</v>
      </c>
      <c r="F10" s="3" t="s">
        <v>65</v>
      </c>
      <c r="G10">
        <v>1</v>
      </c>
      <c r="H10" s="15">
        <v>3.08</v>
      </c>
      <c r="I10" s="1">
        <v>0.83</v>
      </c>
      <c r="J10">
        <v>80</v>
      </c>
      <c r="K10">
        <v>62.5</v>
      </c>
      <c r="L10" s="2">
        <f t="shared" si="0"/>
        <v>0.78125</v>
      </c>
      <c r="M10" s="2">
        <v>0.249</v>
      </c>
      <c r="N10" s="2">
        <v>0.63</v>
      </c>
      <c r="O10" s="2">
        <v>0.121</v>
      </c>
      <c r="P10" s="2">
        <v>0.58699999999999997</v>
      </c>
      <c r="Q10" s="11">
        <v>53</v>
      </c>
      <c r="R10" s="11">
        <v>4</v>
      </c>
      <c r="S10" s="13">
        <v>59000</v>
      </c>
      <c r="T10">
        <v>0</v>
      </c>
    </row>
    <row r="11" spans="1:20" x14ac:dyDescent="0.3">
      <c r="A11" t="s">
        <v>26</v>
      </c>
      <c r="B11" t="s">
        <v>23</v>
      </c>
      <c r="C11">
        <v>69</v>
      </c>
      <c r="D11">
        <v>2</v>
      </c>
      <c r="E11" s="3" t="s">
        <v>46</v>
      </c>
      <c r="F11" s="3" t="s">
        <v>46</v>
      </c>
      <c r="G11">
        <v>2</v>
      </c>
      <c r="H11" s="15">
        <v>3.1</v>
      </c>
      <c r="I11" s="1">
        <v>0.78</v>
      </c>
      <c r="J11">
        <v>162</v>
      </c>
      <c r="K11">
        <v>153.30000000000001</v>
      </c>
      <c r="L11" s="2">
        <f t="shared" si="0"/>
        <v>0.94629629629629641</v>
      </c>
      <c r="M11" s="2">
        <v>0.13400000000000001</v>
      </c>
      <c r="N11" s="2">
        <v>0.78900000000000003</v>
      </c>
      <c r="O11" s="2">
        <v>1E-3</v>
      </c>
      <c r="P11" s="2">
        <v>0.34</v>
      </c>
      <c r="Q11" s="11">
        <v>63</v>
      </c>
      <c r="R11" s="11">
        <v>9</v>
      </c>
      <c r="S11" s="13">
        <v>45400</v>
      </c>
      <c r="T11">
        <v>0</v>
      </c>
    </row>
    <row r="12" spans="1:20" x14ac:dyDescent="0.3">
      <c r="A12" t="s">
        <v>15</v>
      </c>
      <c r="B12" t="s">
        <v>16</v>
      </c>
      <c r="C12">
        <v>41</v>
      </c>
      <c r="D12">
        <v>11</v>
      </c>
      <c r="E12" s="3" t="s">
        <v>1</v>
      </c>
      <c r="F12" s="3" t="s">
        <v>56</v>
      </c>
      <c r="G12">
        <v>3</v>
      </c>
      <c r="H12" s="15">
        <v>3.15</v>
      </c>
      <c r="I12" s="1">
        <v>0.86</v>
      </c>
      <c r="J12">
        <v>116</v>
      </c>
      <c r="K12">
        <v>94</v>
      </c>
      <c r="L12" s="2">
        <f t="shared" si="0"/>
        <v>0.81034482758620685</v>
      </c>
      <c r="M12" s="2">
        <v>0.247</v>
      </c>
      <c r="N12" s="2">
        <v>0.47699999999999998</v>
      </c>
      <c r="O12" s="2">
        <v>0.13100000000000001</v>
      </c>
      <c r="P12" s="2">
        <v>0.55000000000000004</v>
      </c>
      <c r="Q12" s="11">
        <v>30</v>
      </c>
      <c r="R12" s="11">
        <v>2</v>
      </c>
      <c r="S12" s="13">
        <v>9770</v>
      </c>
      <c r="T12">
        <v>0</v>
      </c>
    </row>
    <row r="13" spans="1:20" x14ac:dyDescent="0.3">
      <c r="A13" t="s">
        <v>10</v>
      </c>
      <c r="B13" t="s">
        <v>22</v>
      </c>
      <c r="C13">
        <v>77</v>
      </c>
      <c r="D13">
        <v>1</v>
      </c>
      <c r="E13" s="3" t="s">
        <v>46</v>
      </c>
      <c r="F13" s="3" t="s">
        <v>46</v>
      </c>
      <c r="G13">
        <v>2</v>
      </c>
      <c r="H13" s="15">
        <v>3.16</v>
      </c>
      <c r="I13" s="1">
        <v>0.79</v>
      </c>
      <c r="J13">
        <v>135</v>
      </c>
      <c r="K13">
        <v>125.8</v>
      </c>
      <c r="L13" s="2">
        <f t="shared" si="0"/>
        <v>0.93185185185185182</v>
      </c>
      <c r="M13" s="2">
        <v>0.20499999999999999</v>
      </c>
      <c r="N13" s="2">
        <v>0.63900000000000001</v>
      </c>
      <c r="O13" s="2">
        <v>0.05</v>
      </c>
      <c r="P13" s="2">
        <v>0.31</v>
      </c>
      <c r="Q13" s="11">
        <v>41</v>
      </c>
      <c r="R13" s="11">
        <v>7</v>
      </c>
      <c r="S13" s="13">
        <v>46800</v>
      </c>
      <c r="T13">
        <v>1</v>
      </c>
    </row>
    <row r="14" spans="1:20" x14ac:dyDescent="0.3">
      <c r="A14" t="s">
        <v>28</v>
      </c>
      <c r="B14" t="s">
        <v>2</v>
      </c>
      <c r="C14">
        <v>87</v>
      </c>
      <c r="D14">
        <v>4</v>
      </c>
      <c r="E14" s="3" t="s">
        <v>46</v>
      </c>
      <c r="F14" s="3" t="s">
        <v>46</v>
      </c>
      <c r="G14">
        <v>2</v>
      </c>
      <c r="H14" s="15">
        <v>3.19</v>
      </c>
      <c r="I14" s="1">
        <v>0.9</v>
      </c>
      <c r="J14">
        <v>196</v>
      </c>
      <c r="K14">
        <v>164.6</v>
      </c>
      <c r="L14" s="2">
        <f t="shared" si="0"/>
        <v>0.83979591836734691</v>
      </c>
      <c r="M14" s="2">
        <v>0.13600000000000001</v>
      </c>
      <c r="N14" s="2">
        <v>0.76200000000000001</v>
      </c>
      <c r="O14" s="2">
        <v>8.0000000000000002E-3</v>
      </c>
      <c r="P14" s="2">
        <v>0.313</v>
      </c>
      <c r="Q14" s="11">
        <v>39</v>
      </c>
      <c r="R14" s="11">
        <v>2</v>
      </c>
      <c r="S14" s="13">
        <v>146000</v>
      </c>
      <c r="T14">
        <v>0</v>
      </c>
    </row>
    <row r="15" spans="1:20" x14ac:dyDescent="0.3">
      <c r="A15" t="s">
        <v>13</v>
      </c>
      <c r="B15" t="s">
        <v>23</v>
      </c>
      <c r="C15">
        <v>71</v>
      </c>
      <c r="D15">
        <v>9</v>
      </c>
      <c r="E15" s="3" t="s">
        <v>46</v>
      </c>
      <c r="F15" s="3" t="s">
        <v>46</v>
      </c>
      <c r="G15">
        <v>1</v>
      </c>
      <c r="H15" s="15">
        <v>3.42</v>
      </c>
      <c r="I15" s="1">
        <v>0.9</v>
      </c>
      <c r="J15">
        <v>146</v>
      </c>
      <c r="K15">
        <v>135.30000000000001</v>
      </c>
      <c r="L15" s="2">
        <f t="shared" si="0"/>
        <v>0.92671232876712339</v>
      </c>
      <c r="M15" s="2">
        <v>0.109</v>
      </c>
      <c r="N15" s="2">
        <v>0.82199999999999995</v>
      </c>
      <c r="O15" s="2">
        <v>1E-3</v>
      </c>
      <c r="P15" s="2">
        <v>0.318</v>
      </c>
      <c r="Q15" s="11">
        <v>51</v>
      </c>
      <c r="R15" s="11">
        <v>5</v>
      </c>
      <c r="S15" s="13">
        <v>127000</v>
      </c>
      <c r="T15">
        <v>1</v>
      </c>
    </row>
    <row r="16" spans="1:20" x14ac:dyDescent="0.3">
      <c r="A16" t="s">
        <v>11</v>
      </c>
      <c r="B16" t="s">
        <v>32</v>
      </c>
      <c r="C16">
        <v>31</v>
      </c>
      <c r="D16">
        <v>1</v>
      </c>
      <c r="E16" s="3" t="s">
        <v>66</v>
      </c>
      <c r="F16" s="3" t="s">
        <v>67</v>
      </c>
      <c r="G16">
        <v>1</v>
      </c>
      <c r="H16" s="15">
        <v>3.52</v>
      </c>
      <c r="I16" s="1">
        <v>0.91</v>
      </c>
      <c r="J16">
        <v>213</v>
      </c>
      <c r="K16">
        <v>171.4</v>
      </c>
      <c r="L16" s="2">
        <f t="shared" si="0"/>
        <v>0.80469483568075117</v>
      </c>
      <c r="M16" s="2">
        <v>0.432</v>
      </c>
      <c r="N16" s="2">
        <v>0.36799999999999999</v>
      </c>
      <c r="O16" s="2">
        <v>9.2999999999999999E-2</v>
      </c>
      <c r="P16" s="2">
        <v>0.5</v>
      </c>
      <c r="Q16" s="11">
        <v>50</v>
      </c>
      <c r="R16" s="11">
        <v>3</v>
      </c>
      <c r="S16" s="13">
        <v>81700</v>
      </c>
      <c r="T16">
        <v>0</v>
      </c>
    </row>
    <row r="17" spans="1:20" x14ac:dyDescent="0.3">
      <c r="A17" t="s">
        <v>3</v>
      </c>
      <c r="B17" t="s">
        <v>29</v>
      </c>
      <c r="C17">
        <v>17</v>
      </c>
      <c r="D17">
        <v>1</v>
      </c>
      <c r="E17" s="3" t="s">
        <v>61</v>
      </c>
      <c r="F17" s="3" t="s">
        <v>61</v>
      </c>
      <c r="G17">
        <v>1</v>
      </c>
      <c r="H17" s="15">
        <v>3.57</v>
      </c>
      <c r="I17" s="1">
        <v>0.88</v>
      </c>
      <c r="J17">
        <v>132</v>
      </c>
      <c r="K17">
        <v>109.7</v>
      </c>
      <c r="L17" s="2">
        <f t="shared" si="0"/>
        <v>0.83106060606060606</v>
      </c>
      <c r="M17" s="2">
        <v>0.155</v>
      </c>
      <c r="N17" s="2">
        <v>0.67800000000000005</v>
      </c>
      <c r="O17" s="2">
        <v>0.14799999999999999</v>
      </c>
      <c r="P17" s="2">
        <v>0.47499999999999998</v>
      </c>
      <c r="Q17" s="11">
        <v>108</v>
      </c>
      <c r="R17" s="11">
        <v>13</v>
      </c>
      <c r="S17" s="13">
        <v>209000</v>
      </c>
      <c r="T17">
        <v>2</v>
      </c>
    </row>
    <row r="18" spans="1:20" x14ac:dyDescent="0.3">
      <c r="A18" t="s">
        <v>7</v>
      </c>
      <c r="B18" t="s">
        <v>31</v>
      </c>
      <c r="C18">
        <v>32</v>
      </c>
      <c r="D18">
        <v>3</v>
      </c>
      <c r="E18" s="3" t="s">
        <v>19</v>
      </c>
      <c r="F18" s="3" t="s">
        <v>56</v>
      </c>
      <c r="G18">
        <v>2</v>
      </c>
      <c r="H18" s="23">
        <v>3.67</v>
      </c>
      <c r="I18" s="1">
        <v>0.84</v>
      </c>
      <c r="J18">
        <v>89</v>
      </c>
      <c r="K18">
        <v>60.4</v>
      </c>
      <c r="L18" s="2">
        <f t="shared" si="0"/>
        <v>0.67865168539325837</v>
      </c>
      <c r="M18" s="2">
        <v>0.28399999999999997</v>
      </c>
      <c r="N18" s="2">
        <v>0.439</v>
      </c>
      <c r="O18" s="2">
        <v>0.13600000000000001</v>
      </c>
      <c r="P18" s="2">
        <v>0.56599999999999995</v>
      </c>
      <c r="Q18" s="11">
        <v>28</v>
      </c>
      <c r="R18" s="11">
        <v>3</v>
      </c>
      <c r="S18" s="13">
        <v>54900</v>
      </c>
      <c r="T18">
        <v>0</v>
      </c>
    </row>
    <row r="19" spans="1:20" x14ac:dyDescent="0.3">
      <c r="A19" t="s">
        <v>5</v>
      </c>
      <c r="B19" t="s">
        <v>17</v>
      </c>
      <c r="C19">
        <v>29</v>
      </c>
      <c r="D19">
        <v>3</v>
      </c>
      <c r="E19" s="3" t="s">
        <v>17</v>
      </c>
      <c r="F19" s="3" t="s">
        <v>62</v>
      </c>
      <c r="G19">
        <v>3</v>
      </c>
      <c r="H19" s="23">
        <v>3.81</v>
      </c>
      <c r="I19" s="1">
        <v>0.79</v>
      </c>
      <c r="J19">
        <v>164</v>
      </c>
      <c r="K19">
        <v>152</v>
      </c>
      <c r="L19" s="2">
        <f t="shared" si="0"/>
        <v>0.92682926829268297</v>
      </c>
      <c r="M19" s="2">
        <v>0.11799999999999999</v>
      </c>
      <c r="N19" s="2">
        <v>0.753</v>
      </c>
      <c r="O19" s="2">
        <v>0.129</v>
      </c>
      <c r="P19" s="2">
        <v>0.443</v>
      </c>
      <c r="Q19" s="11">
        <v>30</v>
      </c>
      <c r="R19" s="11">
        <v>2</v>
      </c>
      <c r="S19" s="13">
        <v>0</v>
      </c>
      <c r="T19">
        <v>0</v>
      </c>
    </row>
    <row r="20" spans="1:20" x14ac:dyDescent="0.3">
      <c r="A20" t="s">
        <v>4</v>
      </c>
      <c r="B20" t="s">
        <v>17</v>
      </c>
      <c r="C20">
        <v>29</v>
      </c>
      <c r="D20">
        <v>5</v>
      </c>
      <c r="E20" s="3" t="s">
        <v>17</v>
      </c>
      <c r="F20" s="3" t="s">
        <v>62</v>
      </c>
      <c r="G20">
        <v>3</v>
      </c>
      <c r="H20" s="23">
        <v>3.87</v>
      </c>
      <c r="I20" s="1">
        <v>0.88</v>
      </c>
      <c r="J20">
        <v>124</v>
      </c>
      <c r="K20">
        <v>115.6</v>
      </c>
      <c r="L20" s="2">
        <f t="shared" si="0"/>
        <v>0.93225806451612903</v>
      </c>
      <c r="M20" s="2">
        <v>0.36699999999999999</v>
      </c>
      <c r="N20" s="2">
        <v>0.48199999999999998</v>
      </c>
      <c r="O20" s="2">
        <v>0.14499999999999999</v>
      </c>
      <c r="P20" s="2">
        <v>0.61099999999999999</v>
      </c>
      <c r="Q20" s="11">
        <v>27</v>
      </c>
      <c r="R20" s="11">
        <v>2</v>
      </c>
      <c r="S20" s="13">
        <v>32700</v>
      </c>
      <c r="T20">
        <v>0</v>
      </c>
    </row>
    <row r="21" spans="1:20" x14ac:dyDescent="0.3">
      <c r="A21" t="s">
        <v>6</v>
      </c>
      <c r="B21" t="s">
        <v>23</v>
      </c>
      <c r="C21">
        <v>71</v>
      </c>
      <c r="D21">
        <v>1</v>
      </c>
      <c r="E21" s="3" t="s">
        <v>64</v>
      </c>
      <c r="F21" s="3" t="s">
        <v>64</v>
      </c>
      <c r="G21">
        <v>1</v>
      </c>
      <c r="H21" s="23">
        <v>4.0199999999999996</v>
      </c>
      <c r="I21" s="1">
        <v>0.8</v>
      </c>
      <c r="J21">
        <v>173</v>
      </c>
      <c r="K21">
        <v>132</v>
      </c>
      <c r="L21" s="2">
        <f t="shared" si="0"/>
        <v>0.76300578034682076</v>
      </c>
      <c r="M21" s="2">
        <v>0.155</v>
      </c>
      <c r="N21" s="2">
        <v>0.64200000000000002</v>
      </c>
      <c r="O21" s="2">
        <v>1.4E-2</v>
      </c>
      <c r="P21" s="2">
        <v>0.99099999999999999</v>
      </c>
      <c r="Q21" s="11">
        <v>59</v>
      </c>
      <c r="R21" s="11">
        <v>3</v>
      </c>
      <c r="S21" s="13">
        <v>101000</v>
      </c>
      <c r="T21">
        <v>1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ref="H5:H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DF56-64A1-46BB-8E3B-8DD89544248C}">
  <dimension ref="A1:T50"/>
  <sheetViews>
    <sheetView workbookViewId="0">
      <selection activeCell="I18" sqref="I18:I21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8</v>
      </c>
      <c r="B5" t="s">
        <v>20</v>
      </c>
      <c r="C5">
        <v>149</v>
      </c>
      <c r="D5">
        <v>2</v>
      </c>
      <c r="E5" s="3" t="s">
        <v>46</v>
      </c>
      <c r="F5" s="3" t="s">
        <v>46</v>
      </c>
      <c r="G5">
        <v>1</v>
      </c>
      <c r="H5">
        <v>2.94</v>
      </c>
      <c r="I5" s="24">
        <v>0.74</v>
      </c>
      <c r="J5">
        <v>213</v>
      </c>
      <c r="K5">
        <v>143.19999999999999</v>
      </c>
      <c r="L5" s="2">
        <f t="shared" ref="L5:L21" si="0">+K5/J5</f>
        <v>0.67230046948356803</v>
      </c>
      <c r="M5" s="2">
        <v>0.14799999999999999</v>
      </c>
      <c r="N5" s="2">
        <v>0.72299999999999998</v>
      </c>
      <c r="O5" s="2">
        <v>0.03</v>
      </c>
      <c r="P5" s="2">
        <v>0.36</v>
      </c>
      <c r="Q5" s="11">
        <v>79</v>
      </c>
      <c r="R5" s="11">
        <v>5</v>
      </c>
      <c r="S5" s="13">
        <v>452000</v>
      </c>
      <c r="T5">
        <v>1</v>
      </c>
    </row>
    <row r="6" spans="1:20" x14ac:dyDescent="0.3">
      <c r="A6" t="s">
        <v>27</v>
      </c>
      <c r="B6" t="s">
        <v>22</v>
      </c>
      <c r="C6">
        <v>77</v>
      </c>
      <c r="D6">
        <v>7</v>
      </c>
      <c r="E6" s="3" t="s">
        <v>46</v>
      </c>
      <c r="F6" s="3" t="s">
        <v>46</v>
      </c>
      <c r="G6">
        <v>1</v>
      </c>
      <c r="H6">
        <v>2.52</v>
      </c>
      <c r="I6" s="25">
        <v>0.75</v>
      </c>
      <c r="J6">
        <v>96</v>
      </c>
      <c r="K6">
        <v>76</v>
      </c>
      <c r="L6" s="2">
        <f t="shared" si="0"/>
        <v>0.79166666666666663</v>
      </c>
      <c r="M6" s="2">
        <v>0.125</v>
      </c>
      <c r="N6" s="2">
        <v>0.69799999999999995</v>
      </c>
      <c r="O6" s="2">
        <v>6.8000000000000005E-2</v>
      </c>
      <c r="P6" s="2">
        <v>0.379</v>
      </c>
      <c r="Q6" s="11">
        <v>66</v>
      </c>
      <c r="R6" s="11">
        <v>9</v>
      </c>
      <c r="S6" s="13">
        <v>274000</v>
      </c>
      <c r="T6">
        <v>1</v>
      </c>
    </row>
    <row r="7" spans="1:20" x14ac:dyDescent="0.3">
      <c r="A7" t="s">
        <v>14</v>
      </c>
      <c r="B7" t="s">
        <v>0</v>
      </c>
      <c r="C7">
        <v>58</v>
      </c>
      <c r="D7">
        <v>11</v>
      </c>
      <c r="E7" s="3" t="s">
        <v>46</v>
      </c>
      <c r="F7" s="3" t="s">
        <v>46</v>
      </c>
      <c r="G7">
        <v>2</v>
      </c>
      <c r="H7">
        <v>2.99</v>
      </c>
      <c r="I7" s="25">
        <v>0.75</v>
      </c>
      <c r="J7">
        <v>144</v>
      </c>
      <c r="K7">
        <v>133.80000000000001</v>
      </c>
      <c r="L7" s="2">
        <f t="shared" si="0"/>
        <v>0.9291666666666667</v>
      </c>
      <c r="M7" s="2">
        <v>0.159</v>
      </c>
      <c r="N7" s="2">
        <v>0.71499999999999997</v>
      </c>
      <c r="O7" s="2">
        <v>4.1000000000000002E-2</v>
      </c>
      <c r="P7" s="2">
        <v>0.315</v>
      </c>
      <c r="Q7" s="11">
        <v>45</v>
      </c>
      <c r="R7" s="11">
        <v>4</v>
      </c>
      <c r="S7" s="13">
        <v>32000</v>
      </c>
      <c r="T7">
        <v>0</v>
      </c>
    </row>
    <row r="8" spans="1:20" x14ac:dyDescent="0.3">
      <c r="A8" t="s">
        <v>24</v>
      </c>
      <c r="B8" t="s">
        <v>25</v>
      </c>
      <c r="C8">
        <v>11</v>
      </c>
      <c r="D8">
        <v>3</v>
      </c>
      <c r="E8" s="3" t="s">
        <v>59</v>
      </c>
      <c r="F8" s="3" t="s">
        <v>60</v>
      </c>
      <c r="G8">
        <v>2</v>
      </c>
      <c r="H8">
        <v>2.13</v>
      </c>
      <c r="I8" s="25">
        <v>0.76</v>
      </c>
      <c r="J8">
        <v>134</v>
      </c>
      <c r="K8">
        <v>122.3</v>
      </c>
      <c r="L8" s="2">
        <f t="shared" si="0"/>
        <v>0.91268656716417906</v>
      </c>
      <c r="M8" s="2">
        <v>0.16300000000000001</v>
      </c>
      <c r="N8" s="2">
        <v>0.69</v>
      </c>
      <c r="O8" s="2">
        <v>0.115</v>
      </c>
      <c r="P8" s="2">
        <v>0.68200000000000005</v>
      </c>
      <c r="Q8" s="11">
        <v>31</v>
      </c>
      <c r="R8" s="11">
        <v>6</v>
      </c>
      <c r="S8" s="13">
        <v>16300</v>
      </c>
      <c r="T8">
        <v>0</v>
      </c>
    </row>
    <row r="9" spans="1:20" x14ac:dyDescent="0.3">
      <c r="A9" t="s">
        <v>26</v>
      </c>
      <c r="B9" t="s">
        <v>23</v>
      </c>
      <c r="C9">
        <v>69</v>
      </c>
      <c r="D9">
        <v>2</v>
      </c>
      <c r="E9" s="3" t="s">
        <v>46</v>
      </c>
      <c r="F9" s="3" t="s">
        <v>46</v>
      </c>
      <c r="G9">
        <v>2</v>
      </c>
      <c r="H9">
        <v>3.1</v>
      </c>
      <c r="I9" s="25">
        <v>0.78</v>
      </c>
      <c r="J9">
        <v>162</v>
      </c>
      <c r="K9">
        <v>153.30000000000001</v>
      </c>
      <c r="L9" s="2">
        <f t="shared" si="0"/>
        <v>0.94629629629629641</v>
      </c>
      <c r="M9" s="2">
        <v>0.13400000000000001</v>
      </c>
      <c r="N9" s="2">
        <v>0.78900000000000003</v>
      </c>
      <c r="O9" s="2">
        <v>1E-3</v>
      </c>
      <c r="P9" s="2">
        <v>0.34</v>
      </c>
      <c r="Q9" s="11">
        <v>63</v>
      </c>
      <c r="R9" s="11">
        <v>9</v>
      </c>
      <c r="S9" s="13">
        <v>45400</v>
      </c>
      <c r="T9">
        <v>0</v>
      </c>
    </row>
    <row r="10" spans="1:20" x14ac:dyDescent="0.3">
      <c r="A10" t="s">
        <v>10</v>
      </c>
      <c r="B10" t="s">
        <v>22</v>
      </c>
      <c r="C10">
        <v>77</v>
      </c>
      <c r="D10">
        <v>1</v>
      </c>
      <c r="E10" s="3" t="s">
        <v>46</v>
      </c>
      <c r="F10" s="3" t="s">
        <v>46</v>
      </c>
      <c r="G10">
        <v>2</v>
      </c>
      <c r="H10">
        <v>3.16</v>
      </c>
      <c r="I10" s="25">
        <v>0.79</v>
      </c>
      <c r="J10">
        <v>135</v>
      </c>
      <c r="K10">
        <v>125.8</v>
      </c>
      <c r="L10" s="2">
        <f t="shared" si="0"/>
        <v>0.93185185185185182</v>
      </c>
      <c r="M10" s="2">
        <v>0.20499999999999999</v>
      </c>
      <c r="N10" s="2">
        <v>0.63900000000000001</v>
      </c>
      <c r="O10" s="2">
        <v>0.05</v>
      </c>
      <c r="P10" s="2">
        <v>0.31</v>
      </c>
      <c r="Q10" s="11">
        <v>41</v>
      </c>
      <c r="R10" s="11">
        <v>7</v>
      </c>
      <c r="S10" s="13">
        <v>46800</v>
      </c>
      <c r="T10">
        <v>1</v>
      </c>
    </row>
    <row r="11" spans="1:20" x14ac:dyDescent="0.3">
      <c r="A11" t="s">
        <v>5</v>
      </c>
      <c r="B11" t="s">
        <v>17</v>
      </c>
      <c r="C11">
        <v>29</v>
      </c>
      <c r="D11">
        <v>3</v>
      </c>
      <c r="E11" s="3" t="s">
        <v>17</v>
      </c>
      <c r="F11" s="3" t="s">
        <v>62</v>
      </c>
      <c r="G11">
        <v>3</v>
      </c>
      <c r="H11">
        <v>3.81</v>
      </c>
      <c r="I11" s="25">
        <v>0.79</v>
      </c>
      <c r="J11">
        <v>164</v>
      </c>
      <c r="K11">
        <v>152</v>
      </c>
      <c r="L11" s="2">
        <f t="shared" si="0"/>
        <v>0.92682926829268297</v>
      </c>
      <c r="M11" s="2">
        <v>0.11799999999999999</v>
      </c>
      <c r="N11" s="2">
        <v>0.753</v>
      </c>
      <c r="O11" s="2">
        <v>0.129</v>
      </c>
      <c r="P11" s="2">
        <v>0.443</v>
      </c>
      <c r="Q11" s="11">
        <v>30</v>
      </c>
      <c r="R11" s="11">
        <v>2</v>
      </c>
      <c r="S11" s="13">
        <v>0</v>
      </c>
      <c r="T11">
        <v>0</v>
      </c>
    </row>
    <row r="12" spans="1:20" x14ac:dyDescent="0.3">
      <c r="A12" t="s">
        <v>6</v>
      </c>
      <c r="B12" t="s">
        <v>23</v>
      </c>
      <c r="C12">
        <v>71</v>
      </c>
      <c r="D12">
        <v>1</v>
      </c>
      <c r="E12" s="3" t="s">
        <v>64</v>
      </c>
      <c r="F12" s="3" t="s">
        <v>64</v>
      </c>
      <c r="G12">
        <v>1</v>
      </c>
      <c r="H12">
        <v>4.0199999999999996</v>
      </c>
      <c r="I12" s="26">
        <v>0.8</v>
      </c>
      <c r="J12">
        <v>173</v>
      </c>
      <c r="K12">
        <v>132</v>
      </c>
      <c r="L12" s="2">
        <f t="shared" si="0"/>
        <v>0.76300578034682076</v>
      </c>
      <c r="M12" s="2">
        <v>0.155</v>
      </c>
      <c r="N12" s="2">
        <v>0.64200000000000002</v>
      </c>
      <c r="O12" s="2">
        <v>1.4E-2</v>
      </c>
      <c r="P12" s="2">
        <v>0.99099999999999999</v>
      </c>
      <c r="Q12" s="11">
        <v>59</v>
      </c>
      <c r="R12" s="11">
        <v>3</v>
      </c>
      <c r="S12" s="13">
        <v>101000</v>
      </c>
      <c r="T12">
        <v>1</v>
      </c>
    </row>
    <row r="13" spans="1:20" x14ac:dyDescent="0.3">
      <c r="A13" t="s">
        <v>9</v>
      </c>
      <c r="B13" t="s">
        <v>21</v>
      </c>
      <c r="C13">
        <v>21</v>
      </c>
      <c r="D13">
        <v>3</v>
      </c>
      <c r="E13" s="3" t="s">
        <v>21</v>
      </c>
      <c r="F13" s="3" t="s">
        <v>65</v>
      </c>
      <c r="G13">
        <v>1</v>
      </c>
      <c r="H13">
        <v>3.08</v>
      </c>
      <c r="I13" s="26">
        <v>0.83</v>
      </c>
      <c r="J13">
        <v>80</v>
      </c>
      <c r="K13">
        <v>62.5</v>
      </c>
      <c r="L13" s="2">
        <f t="shared" si="0"/>
        <v>0.78125</v>
      </c>
      <c r="M13" s="2">
        <v>0.249</v>
      </c>
      <c r="N13" s="2">
        <v>0.63</v>
      </c>
      <c r="O13" s="2">
        <v>0.121</v>
      </c>
      <c r="P13" s="2">
        <v>0.58699999999999997</v>
      </c>
      <c r="Q13" s="11">
        <v>53</v>
      </c>
      <c r="R13" s="11">
        <v>4</v>
      </c>
      <c r="S13" s="13">
        <v>59000</v>
      </c>
      <c r="T13">
        <v>0</v>
      </c>
    </row>
    <row r="14" spans="1:20" x14ac:dyDescent="0.3">
      <c r="A14" t="s">
        <v>7</v>
      </c>
      <c r="B14" t="s">
        <v>31</v>
      </c>
      <c r="C14">
        <v>32</v>
      </c>
      <c r="D14">
        <v>3</v>
      </c>
      <c r="E14" s="3" t="s">
        <v>19</v>
      </c>
      <c r="F14" s="3" t="s">
        <v>56</v>
      </c>
      <c r="G14">
        <v>2</v>
      </c>
      <c r="H14">
        <v>3.67</v>
      </c>
      <c r="I14" s="26">
        <v>0.84</v>
      </c>
      <c r="J14">
        <v>89</v>
      </c>
      <c r="K14">
        <v>60.4</v>
      </c>
      <c r="L14" s="2">
        <f t="shared" si="0"/>
        <v>0.67865168539325837</v>
      </c>
      <c r="M14" s="2">
        <v>0.28399999999999997</v>
      </c>
      <c r="N14" s="2">
        <v>0.439</v>
      </c>
      <c r="O14" s="2">
        <v>0.13600000000000001</v>
      </c>
      <c r="P14" s="2">
        <v>0.56599999999999995</v>
      </c>
      <c r="Q14" s="11">
        <v>28</v>
      </c>
      <c r="R14" s="11">
        <v>3</v>
      </c>
      <c r="S14" s="13">
        <v>54900</v>
      </c>
      <c r="T14">
        <v>0</v>
      </c>
    </row>
    <row r="15" spans="1:20" x14ac:dyDescent="0.3">
      <c r="A15" t="s">
        <v>15</v>
      </c>
      <c r="B15" t="s">
        <v>16</v>
      </c>
      <c r="C15">
        <v>41</v>
      </c>
      <c r="D15">
        <v>11</v>
      </c>
      <c r="E15" s="3" t="s">
        <v>1</v>
      </c>
      <c r="F15" s="3" t="s">
        <v>56</v>
      </c>
      <c r="G15">
        <v>3</v>
      </c>
      <c r="H15">
        <v>3.15</v>
      </c>
      <c r="I15" s="26">
        <v>0.86</v>
      </c>
      <c r="J15">
        <v>116</v>
      </c>
      <c r="K15">
        <v>94</v>
      </c>
      <c r="L15" s="2">
        <f t="shared" si="0"/>
        <v>0.81034482758620685</v>
      </c>
      <c r="M15" s="2">
        <v>0.247</v>
      </c>
      <c r="N15" s="2">
        <v>0.47699999999999998</v>
      </c>
      <c r="O15" s="2">
        <v>0.13100000000000001</v>
      </c>
      <c r="P15" s="2">
        <v>0.55000000000000004</v>
      </c>
      <c r="Q15" s="11">
        <v>30</v>
      </c>
      <c r="R15" s="11">
        <v>2</v>
      </c>
      <c r="S15" s="13">
        <v>9770</v>
      </c>
      <c r="T15">
        <v>0</v>
      </c>
    </row>
    <row r="16" spans="1:20" x14ac:dyDescent="0.3">
      <c r="A16" t="s">
        <v>3</v>
      </c>
      <c r="B16" t="s">
        <v>29</v>
      </c>
      <c r="C16">
        <v>17</v>
      </c>
      <c r="D16">
        <v>1</v>
      </c>
      <c r="E16" s="3" t="s">
        <v>61</v>
      </c>
      <c r="F16" s="3" t="s">
        <v>61</v>
      </c>
      <c r="G16">
        <v>1</v>
      </c>
      <c r="H16">
        <v>3.57</v>
      </c>
      <c r="I16" s="26">
        <v>0.88</v>
      </c>
      <c r="J16">
        <v>132</v>
      </c>
      <c r="K16">
        <v>109.7</v>
      </c>
      <c r="L16" s="2">
        <f t="shared" si="0"/>
        <v>0.83106060606060606</v>
      </c>
      <c r="M16" s="2">
        <v>0.155</v>
      </c>
      <c r="N16" s="2">
        <v>0.67800000000000005</v>
      </c>
      <c r="O16" s="2">
        <v>0.14799999999999999</v>
      </c>
      <c r="P16" s="2">
        <v>0.47499999999999998</v>
      </c>
      <c r="Q16" s="11">
        <v>108</v>
      </c>
      <c r="R16" s="11">
        <v>13</v>
      </c>
      <c r="S16" s="13">
        <v>209000</v>
      </c>
      <c r="T16">
        <v>2</v>
      </c>
    </row>
    <row r="17" spans="1:20" x14ac:dyDescent="0.3">
      <c r="A17" t="s">
        <v>4</v>
      </c>
      <c r="B17" t="s">
        <v>17</v>
      </c>
      <c r="C17">
        <v>29</v>
      </c>
      <c r="D17">
        <v>5</v>
      </c>
      <c r="E17" s="3" t="s">
        <v>17</v>
      </c>
      <c r="F17" s="3" t="s">
        <v>62</v>
      </c>
      <c r="G17">
        <v>3</v>
      </c>
      <c r="H17">
        <v>3.87</v>
      </c>
      <c r="I17" s="26">
        <v>0.88</v>
      </c>
      <c r="J17">
        <v>124</v>
      </c>
      <c r="K17">
        <v>115.6</v>
      </c>
      <c r="L17" s="2">
        <f t="shared" si="0"/>
        <v>0.93225806451612903</v>
      </c>
      <c r="M17" s="2">
        <v>0.36699999999999999</v>
      </c>
      <c r="N17" s="2">
        <v>0.48199999999999998</v>
      </c>
      <c r="O17" s="2">
        <v>0.14499999999999999</v>
      </c>
      <c r="P17" s="2">
        <v>0.61099999999999999</v>
      </c>
      <c r="Q17" s="11">
        <v>27</v>
      </c>
      <c r="R17" s="11">
        <v>2</v>
      </c>
      <c r="S17" s="13">
        <v>32700</v>
      </c>
      <c r="T17">
        <v>0</v>
      </c>
    </row>
    <row r="18" spans="1:20" x14ac:dyDescent="0.3">
      <c r="A18" t="s">
        <v>28</v>
      </c>
      <c r="B18" t="s">
        <v>2</v>
      </c>
      <c r="C18">
        <v>87</v>
      </c>
      <c r="D18">
        <v>4</v>
      </c>
      <c r="E18" s="3" t="s">
        <v>46</v>
      </c>
      <c r="F18" s="3" t="s">
        <v>46</v>
      </c>
      <c r="G18">
        <v>2</v>
      </c>
      <c r="H18">
        <v>3.19</v>
      </c>
      <c r="I18" s="27">
        <v>0.9</v>
      </c>
      <c r="J18">
        <v>196</v>
      </c>
      <c r="K18">
        <v>164.6</v>
      </c>
      <c r="L18" s="2">
        <f t="shared" si="0"/>
        <v>0.83979591836734691</v>
      </c>
      <c r="M18" s="2">
        <v>0.13600000000000001</v>
      </c>
      <c r="N18" s="2">
        <v>0.76200000000000001</v>
      </c>
      <c r="O18" s="2">
        <v>8.0000000000000002E-3</v>
      </c>
      <c r="P18" s="2">
        <v>0.313</v>
      </c>
      <c r="Q18" s="11">
        <v>39</v>
      </c>
      <c r="R18" s="11">
        <v>2</v>
      </c>
      <c r="S18" s="13">
        <v>146000</v>
      </c>
      <c r="T18">
        <v>0</v>
      </c>
    </row>
    <row r="19" spans="1:20" x14ac:dyDescent="0.3">
      <c r="A19" t="s">
        <v>13</v>
      </c>
      <c r="B19" t="s">
        <v>23</v>
      </c>
      <c r="C19">
        <v>71</v>
      </c>
      <c r="D19">
        <v>9</v>
      </c>
      <c r="E19" s="3" t="s">
        <v>46</v>
      </c>
      <c r="F19" s="3" t="s">
        <v>46</v>
      </c>
      <c r="G19">
        <v>1</v>
      </c>
      <c r="H19">
        <v>3.42</v>
      </c>
      <c r="I19" s="27">
        <v>0.9</v>
      </c>
      <c r="J19">
        <v>146</v>
      </c>
      <c r="K19">
        <v>135.30000000000001</v>
      </c>
      <c r="L19" s="2">
        <f t="shared" si="0"/>
        <v>0.92671232876712339</v>
      </c>
      <c r="M19" s="2">
        <v>0.109</v>
      </c>
      <c r="N19" s="2">
        <v>0.82199999999999995</v>
      </c>
      <c r="O19" s="2">
        <v>1E-3</v>
      </c>
      <c r="P19" s="2">
        <v>0.318</v>
      </c>
      <c r="Q19" s="11">
        <v>51</v>
      </c>
      <c r="R19" s="11">
        <v>5</v>
      </c>
      <c r="S19" s="13">
        <v>127000</v>
      </c>
      <c r="T19">
        <v>1</v>
      </c>
    </row>
    <row r="20" spans="1:20" x14ac:dyDescent="0.3">
      <c r="A20" t="s">
        <v>11</v>
      </c>
      <c r="B20" t="s">
        <v>32</v>
      </c>
      <c r="C20">
        <v>31</v>
      </c>
      <c r="D20">
        <v>1</v>
      </c>
      <c r="E20" s="3" t="s">
        <v>66</v>
      </c>
      <c r="F20" s="3" t="s">
        <v>67</v>
      </c>
      <c r="G20">
        <v>1</v>
      </c>
      <c r="H20">
        <v>3.52</v>
      </c>
      <c r="I20" s="27">
        <v>0.91</v>
      </c>
      <c r="J20">
        <v>213</v>
      </c>
      <c r="K20">
        <v>171.4</v>
      </c>
      <c r="L20" s="2">
        <f t="shared" si="0"/>
        <v>0.80469483568075117</v>
      </c>
      <c r="M20" s="2">
        <v>0.432</v>
      </c>
      <c r="N20" s="2">
        <v>0.36799999999999999</v>
      </c>
      <c r="O20" s="2">
        <v>9.2999999999999999E-2</v>
      </c>
      <c r="P20" s="2">
        <v>0.5</v>
      </c>
      <c r="Q20" s="11">
        <v>50</v>
      </c>
      <c r="R20" s="11">
        <v>3</v>
      </c>
      <c r="S20" s="13">
        <v>81700</v>
      </c>
      <c r="T20">
        <v>0</v>
      </c>
    </row>
    <row r="21" spans="1:20" x14ac:dyDescent="0.3">
      <c r="A21" t="s">
        <v>30</v>
      </c>
      <c r="B21" t="s">
        <v>16</v>
      </c>
      <c r="C21">
        <v>40</v>
      </c>
      <c r="D21">
        <v>1</v>
      </c>
      <c r="E21" s="3" t="s">
        <v>18</v>
      </c>
      <c r="F21" s="3" t="s">
        <v>63</v>
      </c>
      <c r="G21">
        <v>2</v>
      </c>
      <c r="H21">
        <v>2.87</v>
      </c>
      <c r="I21" s="27">
        <v>0.96</v>
      </c>
      <c r="J21">
        <v>252</v>
      </c>
      <c r="K21">
        <v>222.8</v>
      </c>
      <c r="L21" s="2">
        <f t="shared" si="0"/>
        <v>0.88412698412698421</v>
      </c>
      <c r="M21" s="2">
        <v>0.23300000000000001</v>
      </c>
      <c r="N21" s="2">
        <v>0.56599999999999995</v>
      </c>
      <c r="O21" s="2">
        <v>7.5999999999999998E-2</v>
      </c>
      <c r="P21" s="2">
        <v>0.51400000000000001</v>
      </c>
      <c r="Q21" s="11">
        <v>46</v>
      </c>
      <c r="R21" s="11">
        <v>6</v>
      </c>
      <c r="S21" s="13">
        <v>130000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ref="I5:I2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9FDB-989E-433C-8FB6-8BBA2B88B7A9}">
  <dimension ref="A1:T50"/>
  <sheetViews>
    <sheetView topLeftCell="B1" workbookViewId="0">
      <selection activeCell="G1" sqref="G1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8</v>
      </c>
      <c r="B5" t="s">
        <v>20</v>
      </c>
      <c r="C5">
        <v>149</v>
      </c>
      <c r="D5">
        <v>2</v>
      </c>
      <c r="E5" s="3" t="s">
        <v>46</v>
      </c>
      <c r="F5" s="3" t="s">
        <v>46</v>
      </c>
      <c r="G5">
        <v>1</v>
      </c>
      <c r="H5">
        <v>2.94</v>
      </c>
      <c r="I5" s="1">
        <v>0.74</v>
      </c>
      <c r="J5">
        <v>213</v>
      </c>
      <c r="K5">
        <v>143.19999999999999</v>
      </c>
      <c r="L5" s="28">
        <f t="shared" ref="L5:L21" si="0">+K5/J5</f>
        <v>0.67230046948356803</v>
      </c>
      <c r="M5" s="2">
        <v>0.14799999999999999</v>
      </c>
      <c r="N5" s="2">
        <v>0.72299999999999998</v>
      </c>
      <c r="O5" s="2">
        <v>0.03</v>
      </c>
      <c r="P5" s="2">
        <v>0.36</v>
      </c>
      <c r="Q5" s="11">
        <v>79</v>
      </c>
      <c r="R5" s="11">
        <v>5</v>
      </c>
      <c r="S5" s="13">
        <v>452000</v>
      </c>
      <c r="T5">
        <v>1</v>
      </c>
    </row>
    <row r="6" spans="1:20" x14ac:dyDescent="0.3">
      <c r="A6" t="s">
        <v>7</v>
      </c>
      <c r="B6" t="s">
        <v>31</v>
      </c>
      <c r="C6">
        <v>32</v>
      </c>
      <c r="D6">
        <v>3</v>
      </c>
      <c r="E6" s="3" t="s">
        <v>19</v>
      </c>
      <c r="F6" s="3" t="s">
        <v>56</v>
      </c>
      <c r="G6">
        <v>2</v>
      </c>
      <c r="H6">
        <v>3.67</v>
      </c>
      <c r="I6" s="1">
        <v>0.84</v>
      </c>
      <c r="J6">
        <v>89</v>
      </c>
      <c r="K6">
        <v>60.4</v>
      </c>
      <c r="L6" s="28">
        <f t="shared" si="0"/>
        <v>0.67865168539325837</v>
      </c>
      <c r="M6" s="2">
        <v>0.28399999999999997</v>
      </c>
      <c r="N6" s="2">
        <v>0.439</v>
      </c>
      <c r="O6" s="2">
        <v>0.13600000000000001</v>
      </c>
      <c r="P6" s="2">
        <v>0.56599999999999995</v>
      </c>
      <c r="Q6" s="11">
        <v>28</v>
      </c>
      <c r="R6" s="11">
        <v>3</v>
      </c>
      <c r="S6" s="13">
        <v>54900</v>
      </c>
      <c r="T6">
        <v>0</v>
      </c>
    </row>
    <row r="7" spans="1:20" x14ac:dyDescent="0.3">
      <c r="A7" t="s">
        <v>6</v>
      </c>
      <c r="B7" t="s">
        <v>23</v>
      </c>
      <c r="C7">
        <v>71</v>
      </c>
      <c r="D7">
        <v>1</v>
      </c>
      <c r="E7" s="3" t="s">
        <v>64</v>
      </c>
      <c r="F7" s="3" t="s">
        <v>64</v>
      </c>
      <c r="G7">
        <v>1</v>
      </c>
      <c r="H7">
        <v>4.0199999999999996</v>
      </c>
      <c r="I7" s="1">
        <v>0.8</v>
      </c>
      <c r="J7">
        <v>173</v>
      </c>
      <c r="K7">
        <v>132</v>
      </c>
      <c r="L7" s="28">
        <f t="shared" si="0"/>
        <v>0.76300578034682076</v>
      </c>
      <c r="M7" s="2">
        <v>0.155</v>
      </c>
      <c r="N7" s="2">
        <v>0.64200000000000002</v>
      </c>
      <c r="O7" s="2">
        <v>1.4E-2</v>
      </c>
      <c r="P7" s="2">
        <v>0.99099999999999999</v>
      </c>
      <c r="Q7" s="11">
        <v>59</v>
      </c>
      <c r="R7" s="11">
        <v>3</v>
      </c>
      <c r="S7" s="13">
        <v>101000</v>
      </c>
      <c r="T7">
        <v>1</v>
      </c>
    </row>
    <row r="8" spans="1:20" x14ac:dyDescent="0.3">
      <c r="A8" t="s">
        <v>9</v>
      </c>
      <c r="B8" t="s">
        <v>21</v>
      </c>
      <c r="C8">
        <v>21</v>
      </c>
      <c r="D8">
        <v>3</v>
      </c>
      <c r="E8" s="3" t="s">
        <v>21</v>
      </c>
      <c r="F8" s="3" t="s">
        <v>65</v>
      </c>
      <c r="G8">
        <v>1</v>
      </c>
      <c r="H8">
        <v>3.08</v>
      </c>
      <c r="I8" s="1">
        <v>0.83</v>
      </c>
      <c r="J8">
        <v>80</v>
      </c>
      <c r="K8">
        <v>62.5</v>
      </c>
      <c r="L8" s="28">
        <f t="shared" si="0"/>
        <v>0.78125</v>
      </c>
      <c r="M8" s="2">
        <v>0.249</v>
      </c>
      <c r="N8" s="2">
        <v>0.63</v>
      </c>
      <c r="O8" s="2">
        <v>0.121</v>
      </c>
      <c r="P8" s="2">
        <v>0.58699999999999997</v>
      </c>
      <c r="Q8" s="11">
        <v>53</v>
      </c>
      <c r="R8" s="11">
        <v>4</v>
      </c>
      <c r="S8" s="13">
        <v>59000</v>
      </c>
      <c r="T8">
        <v>0</v>
      </c>
    </row>
    <row r="9" spans="1:20" x14ac:dyDescent="0.3">
      <c r="A9" t="s">
        <v>27</v>
      </c>
      <c r="B9" t="s">
        <v>22</v>
      </c>
      <c r="C9">
        <v>77</v>
      </c>
      <c r="D9">
        <v>7</v>
      </c>
      <c r="E9" s="3" t="s">
        <v>46</v>
      </c>
      <c r="F9" s="3" t="s">
        <v>46</v>
      </c>
      <c r="G9">
        <v>1</v>
      </c>
      <c r="H9">
        <v>2.52</v>
      </c>
      <c r="I9" s="1">
        <v>0.75</v>
      </c>
      <c r="J9">
        <v>96</v>
      </c>
      <c r="K9">
        <v>76</v>
      </c>
      <c r="L9" s="28">
        <f t="shared" si="0"/>
        <v>0.79166666666666663</v>
      </c>
      <c r="M9" s="2">
        <v>0.125</v>
      </c>
      <c r="N9" s="2">
        <v>0.69799999999999995</v>
      </c>
      <c r="O9" s="2">
        <v>6.8000000000000005E-2</v>
      </c>
      <c r="P9" s="2">
        <v>0.379</v>
      </c>
      <c r="Q9" s="11">
        <v>66</v>
      </c>
      <c r="R9" s="11">
        <v>9</v>
      </c>
      <c r="S9" s="13">
        <v>274000</v>
      </c>
      <c r="T9">
        <v>1</v>
      </c>
    </row>
    <row r="10" spans="1:20" x14ac:dyDescent="0.3">
      <c r="A10" t="s">
        <v>11</v>
      </c>
      <c r="B10" t="s">
        <v>32</v>
      </c>
      <c r="C10">
        <v>31</v>
      </c>
      <c r="D10">
        <v>1</v>
      </c>
      <c r="E10" s="3" t="s">
        <v>66</v>
      </c>
      <c r="F10" s="3" t="s">
        <v>67</v>
      </c>
      <c r="G10">
        <v>1</v>
      </c>
      <c r="H10">
        <v>3.52</v>
      </c>
      <c r="I10" s="1">
        <v>0.91</v>
      </c>
      <c r="J10">
        <v>213</v>
      </c>
      <c r="K10">
        <v>171.4</v>
      </c>
      <c r="L10" s="29">
        <f t="shared" si="0"/>
        <v>0.80469483568075117</v>
      </c>
      <c r="M10" s="2">
        <v>0.432</v>
      </c>
      <c r="N10" s="2">
        <v>0.36799999999999999</v>
      </c>
      <c r="O10" s="2">
        <v>9.2999999999999999E-2</v>
      </c>
      <c r="P10" s="2">
        <v>0.5</v>
      </c>
      <c r="Q10" s="11">
        <v>50</v>
      </c>
      <c r="R10" s="11">
        <v>3</v>
      </c>
      <c r="S10" s="13">
        <v>81700</v>
      </c>
      <c r="T10">
        <v>0</v>
      </c>
    </row>
    <row r="11" spans="1:20" x14ac:dyDescent="0.3">
      <c r="A11" t="s">
        <v>15</v>
      </c>
      <c r="B11" t="s">
        <v>16</v>
      </c>
      <c r="C11">
        <v>41</v>
      </c>
      <c r="D11">
        <v>11</v>
      </c>
      <c r="E11" s="3" t="s">
        <v>1</v>
      </c>
      <c r="F11" s="3" t="s">
        <v>56</v>
      </c>
      <c r="G11">
        <v>3</v>
      </c>
      <c r="H11">
        <v>3.15</v>
      </c>
      <c r="I11" s="1">
        <v>0.86</v>
      </c>
      <c r="J11">
        <v>116</v>
      </c>
      <c r="K11">
        <v>94</v>
      </c>
      <c r="L11" s="29">
        <f t="shared" si="0"/>
        <v>0.81034482758620685</v>
      </c>
      <c r="M11" s="2">
        <v>0.247</v>
      </c>
      <c r="N11" s="2">
        <v>0.47699999999999998</v>
      </c>
      <c r="O11" s="2">
        <v>0.13100000000000001</v>
      </c>
      <c r="P11" s="2">
        <v>0.55000000000000004</v>
      </c>
      <c r="Q11" s="11">
        <v>30</v>
      </c>
      <c r="R11" s="11">
        <v>2</v>
      </c>
      <c r="S11" s="13">
        <v>9770</v>
      </c>
      <c r="T11">
        <v>0</v>
      </c>
    </row>
    <row r="12" spans="1:20" x14ac:dyDescent="0.3">
      <c r="A12" t="s">
        <v>3</v>
      </c>
      <c r="B12" t="s">
        <v>29</v>
      </c>
      <c r="C12">
        <v>17</v>
      </c>
      <c r="D12">
        <v>1</v>
      </c>
      <c r="E12" s="3" t="s">
        <v>61</v>
      </c>
      <c r="F12" s="3" t="s">
        <v>61</v>
      </c>
      <c r="G12">
        <v>1</v>
      </c>
      <c r="H12">
        <v>3.57</v>
      </c>
      <c r="I12" s="1">
        <v>0.88</v>
      </c>
      <c r="J12">
        <v>132</v>
      </c>
      <c r="K12">
        <v>109.7</v>
      </c>
      <c r="L12" s="29">
        <f t="shared" si="0"/>
        <v>0.83106060606060606</v>
      </c>
      <c r="M12" s="2">
        <v>0.155</v>
      </c>
      <c r="N12" s="2">
        <v>0.67800000000000005</v>
      </c>
      <c r="O12" s="2">
        <v>0.14799999999999999</v>
      </c>
      <c r="P12" s="2">
        <v>0.47499999999999998</v>
      </c>
      <c r="Q12" s="11">
        <v>108</v>
      </c>
      <c r="R12" s="11">
        <v>13</v>
      </c>
      <c r="S12" s="13">
        <v>209000</v>
      </c>
      <c r="T12">
        <v>2</v>
      </c>
    </row>
    <row r="13" spans="1:20" x14ac:dyDescent="0.3">
      <c r="A13" t="s">
        <v>28</v>
      </c>
      <c r="B13" t="s">
        <v>2</v>
      </c>
      <c r="C13">
        <v>87</v>
      </c>
      <c r="D13">
        <v>4</v>
      </c>
      <c r="E13" s="3" t="s">
        <v>46</v>
      </c>
      <c r="F13" s="3" t="s">
        <v>46</v>
      </c>
      <c r="G13">
        <v>2</v>
      </c>
      <c r="H13">
        <v>3.19</v>
      </c>
      <c r="I13" s="1">
        <v>0.9</v>
      </c>
      <c r="J13">
        <v>196</v>
      </c>
      <c r="K13">
        <v>164.6</v>
      </c>
      <c r="L13" s="29">
        <f t="shared" si="0"/>
        <v>0.83979591836734691</v>
      </c>
      <c r="M13" s="2">
        <v>0.13600000000000001</v>
      </c>
      <c r="N13" s="2">
        <v>0.76200000000000001</v>
      </c>
      <c r="O13" s="2">
        <v>8.0000000000000002E-3</v>
      </c>
      <c r="P13" s="2">
        <v>0.313</v>
      </c>
      <c r="Q13" s="11">
        <v>39</v>
      </c>
      <c r="R13" s="11">
        <v>2</v>
      </c>
      <c r="S13" s="13">
        <v>146000</v>
      </c>
      <c r="T13">
        <v>0</v>
      </c>
    </row>
    <row r="14" spans="1:20" x14ac:dyDescent="0.3">
      <c r="A14" t="s">
        <v>30</v>
      </c>
      <c r="B14" t="s">
        <v>16</v>
      </c>
      <c r="C14">
        <v>40</v>
      </c>
      <c r="D14">
        <v>1</v>
      </c>
      <c r="E14" s="3" t="s">
        <v>18</v>
      </c>
      <c r="F14" s="3" t="s">
        <v>63</v>
      </c>
      <c r="G14">
        <v>2</v>
      </c>
      <c r="H14">
        <v>2.87</v>
      </c>
      <c r="I14" s="1">
        <v>0.96</v>
      </c>
      <c r="J14">
        <v>252</v>
      </c>
      <c r="K14">
        <v>222.8</v>
      </c>
      <c r="L14" s="29">
        <f t="shared" si="0"/>
        <v>0.88412698412698421</v>
      </c>
      <c r="M14" s="2">
        <v>0.23300000000000001</v>
      </c>
      <c r="N14" s="2">
        <v>0.56599999999999995</v>
      </c>
      <c r="O14" s="2">
        <v>7.5999999999999998E-2</v>
      </c>
      <c r="P14" s="2">
        <v>0.51400000000000001</v>
      </c>
      <c r="Q14" s="11">
        <v>46</v>
      </c>
      <c r="R14" s="11">
        <v>6</v>
      </c>
      <c r="S14" s="13">
        <v>130000</v>
      </c>
      <c r="T14">
        <v>0</v>
      </c>
    </row>
    <row r="15" spans="1:20" x14ac:dyDescent="0.3">
      <c r="A15" t="s">
        <v>24</v>
      </c>
      <c r="B15" t="s">
        <v>25</v>
      </c>
      <c r="C15">
        <v>11</v>
      </c>
      <c r="D15">
        <v>3</v>
      </c>
      <c r="E15" s="3" t="s">
        <v>59</v>
      </c>
      <c r="F15" s="3" t="s">
        <v>60</v>
      </c>
      <c r="G15">
        <v>2</v>
      </c>
      <c r="H15">
        <v>2.13</v>
      </c>
      <c r="I15" s="1">
        <v>0.76</v>
      </c>
      <c r="J15">
        <v>134</v>
      </c>
      <c r="K15">
        <v>122.3</v>
      </c>
      <c r="L15" s="30">
        <f t="shared" si="0"/>
        <v>0.91268656716417906</v>
      </c>
      <c r="M15" s="2">
        <v>0.16300000000000001</v>
      </c>
      <c r="N15" s="2">
        <v>0.69</v>
      </c>
      <c r="O15" s="2">
        <v>0.115</v>
      </c>
      <c r="P15" s="2">
        <v>0.68200000000000005</v>
      </c>
      <c r="Q15" s="11">
        <v>31</v>
      </c>
      <c r="R15" s="11">
        <v>6</v>
      </c>
      <c r="S15" s="13">
        <v>16300</v>
      </c>
      <c r="T15">
        <v>0</v>
      </c>
    </row>
    <row r="16" spans="1:20" x14ac:dyDescent="0.3">
      <c r="A16" t="s">
        <v>13</v>
      </c>
      <c r="B16" t="s">
        <v>23</v>
      </c>
      <c r="C16">
        <v>71</v>
      </c>
      <c r="D16">
        <v>9</v>
      </c>
      <c r="E16" s="3" t="s">
        <v>46</v>
      </c>
      <c r="F16" s="3" t="s">
        <v>46</v>
      </c>
      <c r="G16">
        <v>1</v>
      </c>
      <c r="H16">
        <v>3.42</v>
      </c>
      <c r="I16" s="1">
        <v>0.9</v>
      </c>
      <c r="J16">
        <v>146</v>
      </c>
      <c r="K16">
        <v>135.30000000000001</v>
      </c>
      <c r="L16" s="30">
        <f t="shared" si="0"/>
        <v>0.92671232876712339</v>
      </c>
      <c r="M16" s="2">
        <v>0.109</v>
      </c>
      <c r="N16" s="2">
        <v>0.82199999999999995</v>
      </c>
      <c r="O16" s="2">
        <v>1E-3</v>
      </c>
      <c r="P16" s="2">
        <v>0.318</v>
      </c>
      <c r="Q16" s="11">
        <v>51</v>
      </c>
      <c r="R16" s="11">
        <v>5</v>
      </c>
      <c r="S16" s="13">
        <v>127000</v>
      </c>
      <c r="T16">
        <v>1</v>
      </c>
    </row>
    <row r="17" spans="1:20" x14ac:dyDescent="0.3">
      <c r="A17" t="s">
        <v>5</v>
      </c>
      <c r="B17" t="s">
        <v>17</v>
      </c>
      <c r="C17">
        <v>29</v>
      </c>
      <c r="D17">
        <v>3</v>
      </c>
      <c r="E17" s="3" t="s">
        <v>17</v>
      </c>
      <c r="F17" s="3" t="s">
        <v>62</v>
      </c>
      <c r="G17">
        <v>3</v>
      </c>
      <c r="H17">
        <v>3.81</v>
      </c>
      <c r="I17" s="1">
        <v>0.79</v>
      </c>
      <c r="J17">
        <v>164</v>
      </c>
      <c r="K17">
        <v>152</v>
      </c>
      <c r="L17" s="30">
        <f t="shared" si="0"/>
        <v>0.92682926829268297</v>
      </c>
      <c r="M17" s="2">
        <v>0.11799999999999999</v>
      </c>
      <c r="N17" s="2">
        <v>0.753</v>
      </c>
      <c r="O17" s="2">
        <v>0.129</v>
      </c>
      <c r="P17" s="2">
        <v>0.443</v>
      </c>
      <c r="Q17" s="11">
        <v>30</v>
      </c>
      <c r="R17" s="11">
        <v>2</v>
      </c>
      <c r="S17" s="13">
        <v>0</v>
      </c>
      <c r="T17">
        <v>0</v>
      </c>
    </row>
    <row r="18" spans="1:20" x14ac:dyDescent="0.3">
      <c r="A18" t="s">
        <v>14</v>
      </c>
      <c r="B18" t="s">
        <v>0</v>
      </c>
      <c r="C18">
        <v>58</v>
      </c>
      <c r="D18">
        <v>11</v>
      </c>
      <c r="E18" s="3" t="s">
        <v>46</v>
      </c>
      <c r="F18" s="3" t="s">
        <v>46</v>
      </c>
      <c r="G18">
        <v>2</v>
      </c>
      <c r="H18">
        <v>2.99</v>
      </c>
      <c r="I18" s="1">
        <v>0.75</v>
      </c>
      <c r="J18">
        <v>144</v>
      </c>
      <c r="K18">
        <v>133.80000000000001</v>
      </c>
      <c r="L18" s="30">
        <f t="shared" si="0"/>
        <v>0.9291666666666667</v>
      </c>
      <c r="M18" s="2">
        <v>0.159</v>
      </c>
      <c r="N18" s="2">
        <v>0.71499999999999997</v>
      </c>
      <c r="O18" s="2">
        <v>4.1000000000000002E-2</v>
      </c>
      <c r="P18" s="2">
        <v>0.315</v>
      </c>
      <c r="Q18" s="11">
        <v>45</v>
      </c>
      <c r="R18" s="11">
        <v>4</v>
      </c>
      <c r="S18" s="13">
        <v>32000</v>
      </c>
      <c r="T18">
        <v>0</v>
      </c>
    </row>
    <row r="19" spans="1:20" x14ac:dyDescent="0.3">
      <c r="A19" t="s">
        <v>10</v>
      </c>
      <c r="B19" t="s">
        <v>22</v>
      </c>
      <c r="C19">
        <v>77</v>
      </c>
      <c r="D19">
        <v>1</v>
      </c>
      <c r="E19" s="3" t="s">
        <v>46</v>
      </c>
      <c r="F19" s="3" t="s">
        <v>46</v>
      </c>
      <c r="G19">
        <v>2</v>
      </c>
      <c r="H19">
        <v>3.16</v>
      </c>
      <c r="I19" s="1">
        <v>0.79</v>
      </c>
      <c r="J19">
        <v>135</v>
      </c>
      <c r="K19">
        <v>125.8</v>
      </c>
      <c r="L19" s="30">
        <f t="shared" si="0"/>
        <v>0.93185185185185182</v>
      </c>
      <c r="M19" s="2">
        <v>0.20499999999999999</v>
      </c>
      <c r="N19" s="2">
        <v>0.63900000000000001</v>
      </c>
      <c r="O19" s="2">
        <v>0.05</v>
      </c>
      <c r="P19" s="2">
        <v>0.31</v>
      </c>
      <c r="Q19" s="11">
        <v>41</v>
      </c>
      <c r="R19" s="11">
        <v>7</v>
      </c>
      <c r="S19" s="13">
        <v>46800</v>
      </c>
      <c r="T19">
        <v>1</v>
      </c>
    </row>
    <row r="20" spans="1:20" x14ac:dyDescent="0.3">
      <c r="A20" t="s">
        <v>4</v>
      </c>
      <c r="B20" t="s">
        <v>17</v>
      </c>
      <c r="C20">
        <v>29</v>
      </c>
      <c r="D20">
        <v>5</v>
      </c>
      <c r="E20" s="3" t="s">
        <v>17</v>
      </c>
      <c r="F20" s="3" t="s">
        <v>62</v>
      </c>
      <c r="G20">
        <v>3</v>
      </c>
      <c r="H20">
        <v>3.87</v>
      </c>
      <c r="I20" s="1">
        <v>0.88</v>
      </c>
      <c r="J20">
        <v>124</v>
      </c>
      <c r="K20">
        <v>115.6</v>
      </c>
      <c r="L20" s="30">
        <f t="shared" si="0"/>
        <v>0.93225806451612903</v>
      </c>
      <c r="M20" s="2">
        <v>0.36699999999999999</v>
      </c>
      <c r="N20" s="2">
        <v>0.48199999999999998</v>
      </c>
      <c r="O20" s="2">
        <v>0.14499999999999999</v>
      </c>
      <c r="P20" s="2">
        <v>0.61099999999999999</v>
      </c>
      <c r="Q20" s="11">
        <v>27</v>
      </c>
      <c r="R20" s="11">
        <v>2</v>
      </c>
      <c r="S20" s="13">
        <v>32700</v>
      </c>
      <c r="T20">
        <v>0</v>
      </c>
    </row>
    <row r="21" spans="1:20" x14ac:dyDescent="0.3">
      <c r="A21" t="s">
        <v>26</v>
      </c>
      <c r="B21" t="s">
        <v>23</v>
      </c>
      <c r="C21">
        <v>69</v>
      </c>
      <c r="D21">
        <v>2</v>
      </c>
      <c r="E21" s="3" t="s">
        <v>46</v>
      </c>
      <c r="F21" s="3" t="s">
        <v>46</v>
      </c>
      <c r="G21">
        <v>2</v>
      </c>
      <c r="H21">
        <v>3.1</v>
      </c>
      <c r="I21" s="1">
        <v>0.78</v>
      </c>
      <c r="J21">
        <v>162</v>
      </c>
      <c r="K21">
        <v>153.30000000000001</v>
      </c>
      <c r="L21" s="30">
        <f t="shared" si="0"/>
        <v>0.94629629629629641</v>
      </c>
      <c r="M21" s="2">
        <v>0.13400000000000001</v>
      </c>
      <c r="N21" s="2">
        <v>0.78900000000000003</v>
      </c>
      <c r="O21" s="2">
        <v>1E-3</v>
      </c>
      <c r="P21" s="2">
        <v>0.34</v>
      </c>
      <c r="Q21" s="11">
        <v>63</v>
      </c>
      <c r="R21" s="11">
        <v>9</v>
      </c>
      <c r="S21" s="13">
        <v>45400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ref="L5:L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5DA2-2DBB-44A5-A49B-B2A0F7D429EA}">
  <dimension ref="A1:T50"/>
  <sheetViews>
    <sheetView topLeftCell="B1" workbookViewId="0">
      <selection activeCell="P5" sqref="P5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6</v>
      </c>
      <c r="B5" t="s">
        <v>23</v>
      </c>
      <c r="C5">
        <v>71</v>
      </c>
      <c r="D5">
        <v>1</v>
      </c>
      <c r="E5" s="3" t="s">
        <v>64</v>
      </c>
      <c r="F5" s="3" t="s">
        <v>64</v>
      </c>
      <c r="G5">
        <v>1</v>
      </c>
      <c r="H5">
        <v>4.0199999999999996</v>
      </c>
      <c r="I5" s="1">
        <v>0.8</v>
      </c>
      <c r="J5">
        <v>173</v>
      </c>
      <c r="K5">
        <v>132</v>
      </c>
      <c r="L5" s="2">
        <f t="shared" ref="L5:L21" si="0">+K5/J5</f>
        <v>0.76300578034682076</v>
      </c>
      <c r="M5" s="2">
        <v>0.155</v>
      </c>
      <c r="N5" s="2">
        <v>0.64200000000000002</v>
      </c>
      <c r="O5" s="2">
        <v>1.4E-2</v>
      </c>
      <c r="P5" s="31">
        <v>0.99099999999999999</v>
      </c>
      <c r="Q5" s="11">
        <v>59</v>
      </c>
      <c r="R5" s="11">
        <v>3</v>
      </c>
      <c r="S5" s="13">
        <v>101000</v>
      </c>
      <c r="T5">
        <v>1</v>
      </c>
    </row>
    <row r="6" spans="1:20" x14ac:dyDescent="0.3">
      <c r="A6" t="s">
        <v>24</v>
      </c>
      <c r="B6" t="s">
        <v>25</v>
      </c>
      <c r="C6">
        <v>11</v>
      </c>
      <c r="D6">
        <v>3</v>
      </c>
      <c r="E6" s="3" t="s">
        <v>59</v>
      </c>
      <c r="F6" s="3" t="s">
        <v>60</v>
      </c>
      <c r="G6">
        <v>2</v>
      </c>
      <c r="H6">
        <v>2.13</v>
      </c>
      <c r="I6" s="1">
        <v>0.76</v>
      </c>
      <c r="J6">
        <v>134</v>
      </c>
      <c r="K6">
        <v>122.3</v>
      </c>
      <c r="L6" s="2">
        <f t="shared" si="0"/>
        <v>0.91268656716417906</v>
      </c>
      <c r="M6" s="2">
        <v>0.16300000000000001</v>
      </c>
      <c r="N6" s="2">
        <v>0.69</v>
      </c>
      <c r="O6" s="2">
        <v>0.115</v>
      </c>
      <c r="P6" s="30">
        <v>0.68200000000000005</v>
      </c>
      <c r="Q6" s="11">
        <v>31</v>
      </c>
      <c r="R6" s="11">
        <v>6</v>
      </c>
      <c r="S6" s="13">
        <v>16300</v>
      </c>
      <c r="T6">
        <v>0</v>
      </c>
    </row>
    <row r="7" spans="1:20" x14ac:dyDescent="0.3">
      <c r="A7" t="s">
        <v>4</v>
      </c>
      <c r="B7" t="s">
        <v>17</v>
      </c>
      <c r="C7">
        <v>29</v>
      </c>
      <c r="D7">
        <v>5</v>
      </c>
      <c r="E7" s="3" t="s">
        <v>17</v>
      </c>
      <c r="F7" s="3" t="s">
        <v>62</v>
      </c>
      <c r="G7">
        <v>3</v>
      </c>
      <c r="H7">
        <v>3.87</v>
      </c>
      <c r="I7" s="1">
        <v>0.88</v>
      </c>
      <c r="J7">
        <v>124</v>
      </c>
      <c r="K7">
        <v>115.6</v>
      </c>
      <c r="L7" s="2">
        <f t="shared" si="0"/>
        <v>0.93225806451612903</v>
      </c>
      <c r="M7" s="2">
        <v>0.36699999999999999</v>
      </c>
      <c r="N7" s="2">
        <v>0.48199999999999998</v>
      </c>
      <c r="O7" s="2">
        <v>0.14499999999999999</v>
      </c>
      <c r="P7" s="30">
        <v>0.61099999999999999</v>
      </c>
      <c r="Q7" s="11">
        <v>27</v>
      </c>
      <c r="R7" s="11">
        <v>2</v>
      </c>
      <c r="S7" s="13">
        <v>32700</v>
      </c>
      <c r="T7">
        <v>0</v>
      </c>
    </row>
    <row r="8" spans="1:20" x14ac:dyDescent="0.3">
      <c r="A8" t="s">
        <v>9</v>
      </c>
      <c r="B8" t="s">
        <v>21</v>
      </c>
      <c r="C8">
        <v>21</v>
      </c>
      <c r="D8">
        <v>3</v>
      </c>
      <c r="E8" s="3" t="s">
        <v>21</v>
      </c>
      <c r="F8" s="3" t="s">
        <v>65</v>
      </c>
      <c r="G8">
        <v>1</v>
      </c>
      <c r="H8">
        <v>3.08</v>
      </c>
      <c r="I8" s="1">
        <v>0.83</v>
      </c>
      <c r="J8">
        <v>80</v>
      </c>
      <c r="K8">
        <v>62.5</v>
      </c>
      <c r="L8" s="2">
        <f t="shared" si="0"/>
        <v>0.78125</v>
      </c>
      <c r="M8" s="2">
        <v>0.249</v>
      </c>
      <c r="N8" s="2">
        <v>0.63</v>
      </c>
      <c r="O8" s="2">
        <v>0.121</v>
      </c>
      <c r="P8" s="29">
        <v>0.58699999999999997</v>
      </c>
      <c r="Q8" s="11">
        <v>53</v>
      </c>
      <c r="R8" s="11">
        <v>4</v>
      </c>
      <c r="S8" s="13">
        <v>59000</v>
      </c>
      <c r="T8">
        <v>0</v>
      </c>
    </row>
    <row r="9" spans="1:20" x14ac:dyDescent="0.3">
      <c r="A9" t="s">
        <v>7</v>
      </c>
      <c r="B9" t="s">
        <v>31</v>
      </c>
      <c r="C9">
        <v>32</v>
      </c>
      <c r="D9">
        <v>3</v>
      </c>
      <c r="E9" s="3" t="s">
        <v>19</v>
      </c>
      <c r="F9" s="3" t="s">
        <v>56</v>
      </c>
      <c r="G9">
        <v>2</v>
      </c>
      <c r="H9">
        <v>3.67</v>
      </c>
      <c r="I9" s="1">
        <v>0.84</v>
      </c>
      <c r="J9">
        <v>89</v>
      </c>
      <c r="K9">
        <v>60.4</v>
      </c>
      <c r="L9" s="2">
        <f t="shared" si="0"/>
        <v>0.67865168539325837</v>
      </c>
      <c r="M9" s="2">
        <v>0.28399999999999997</v>
      </c>
      <c r="N9" s="2">
        <v>0.439</v>
      </c>
      <c r="O9" s="2">
        <v>0.13600000000000001</v>
      </c>
      <c r="P9" s="29">
        <v>0.56599999999999995</v>
      </c>
      <c r="Q9" s="11">
        <v>28</v>
      </c>
      <c r="R9" s="11">
        <v>3</v>
      </c>
      <c r="S9" s="13">
        <v>54900</v>
      </c>
      <c r="T9">
        <v>0</v>
      </c>
    </row>
    <row r="10" spans="1:20" x14ac:dyDescent="0.3">
      <c r="A10" t="s">
        <v>15</v>
      </c>
      <c r="B10" t="s">
        <v>16</v>
      </c>
      <c r="C10">
        <v>41</v>
      </c>
      <c r="D10">
        <v>11</v>
      </c>
      <c r="E10" s="3" t="s">
        <v>1</v>
      </c>
      <c r="F10" s="3" t="s">
        <v>56</v>
      </c>
      <c r="G10">
        <v>3</v>
      </c>
      <c r="H10">
        <v>3.15</v>
      </c>
      <c r="I10" s="1">
        <v>0.86</v>
      </c>
      <c r="J10">
        <v>116</v>
      </c>
      <c r="K10">
        <v>94</v>
      </c>
      <c r="L10" s="2">
        <f t="shared" si="0"/>
        <v>0.81034482758620685</v>
      </c>
      <c r="M10" s="2">
        <v>0.247</v>
      </c>
      <c r="N10" s="2">
        <v>0.47699999999999998</v>
      </c>
      <c r="O10" s="2">
        <v>0.13100000000000001</v>
      </c>
      <c r="P10" s="29">
        <v>0.55000000000000004</v>
      </c>
      <c r="Q10" s="11">
        <v>30</v>
      </c>
      <c r="R10" s="11">
        <v>2</v>
      </c>
      <c r="S10" s="13">
        <v>9770</v>
      </c>
      <c r="T10">
        <v>0</v>
      </c>
    </row>
    <row r="11" spans="1:20" x14ac:dyDescent="0.3">
      <c r="A11" t="s">
        <v>30</v>
      </c>
      <c r="B11" t="s">
        <v>16</v>
      </c>
      <c r="C11">
        <v>40</v>
      </c>
      <c r="D11">
        <v>1</v>
      </c>
      <c r="E11" s="3" t="s">
        <v>18</v>
      </c>
      <c r="F11" s="3" t="s">
        <v>63</v>
      </c>
      <c r="G11">
        <v>2</v>
      </c>
      <c r="H11">
        <v>2.87</v>
      </c>
      <c r="I11" s="1">
        <v>0.96</v>
      </c>
      <c r="J11">
        <v>252</v>
      </c>
      <c r="K11">
        <v>222.8</v>
      </c>
      <c r="L11" s="2">
        <f t="shared" si="0"/>
        <v>0.88412698412698421</v>
      </c>
      <c r="M11" s="2">
        <v>0.23300000000000001</v>
      </c>
      <c r="N11" s="2">
        <v>0.56599999999999995</v>
      </c>
      <c r="O11" s="2">
        <v>7.5999999999999998E-2</v>
      </c>
      <c r="P11" s="29">
        <v>0.51400000000000001</v>
      </c>
      <c r="Q11" s="11">
        <v>46</v>
      </c>
      <c r="R11" s="11">
        <v>6</v>
      </c>
      <c r="S11" s="13">
        <v>130000</v>
      </c>
      <c r="T11">
        <v>0</v>
      </c>
    </row>
    <row r="12" spans="1:20" x14ac:dyDescent="0.3">
      <c r="A12" t="s">
        <v>11</v>
      </c>
      <c r="B12" t="s">
        <v>32</v>
      </c>
      <c r="C12">
        <v>31</v>
      </c>
      <c r="D12">
        <v>1</v>
      </c>
      <c r="E12" s="3" t="s">
        <v>66</v>
      </c>
      <c r="F12" s="3" t="s">
        <v>67</v>
      </c>
      <c r="G12">
        <v>1</v>
      </c>
      <c r="H12">
        <v>3.52</v>
      </c>
      <c r="I12" s="1">
        <v>0.91</v>
      </c>
      <c r="J12">
        <v>213</v>
      </c>
      <c r="K12">
        <v>171.4</v>
      </c>
      <c r="L12" s="2">
        <f t="shared" si="0"/>
        <v>0.80469483568075117</v>
      </c>
      <c r="M12" s="2">
        <v>0.432</v>
      </c>
      <c r="N12" s="2">
        <v>0.36799999999999999</v>
      </c>
      <c r="O12" s="2">
        <v>9.2999999999999999E-2</v>
      </c>
      <c r="P12" s="29">
        <v>0.5</v>
      </c>
      <c r="Q12" s="11">
        <v>50</v>
      </c>
      <c r="R12" s="11">
        <v>3</v>
      </c>
      <c r="S12" s="13">
        <v>81700</v>
      </c>
      <c r="T12">
        <v>0</v>
      </c>
    </row>
    <row r="13" spans="1:20" x14ac:dyDescent="0.3">
      <c r="A13" t="s">
        <v>3</v>
      </c>
      <c r="B13" t="s">
        <v>29</v>
      </c>
      <c r="C13">
        <v>17</v>
      </c>
      <c r="D13">
        <v>1</v>
      </c>
      <c r="E13" s="3" t="s">
        <v>61</v>
      </c>
      <c r="F13" s="3" t="s">
        <v>61</v>
      </c>
      <c r="G13">
        <v>1</v>
      </c>
      <c r="H13">
        <v>3.57</v>
      </c>
      <c r="I13" s="1">
        <v>0.88</v>
      </c>
      <c r="J13">
        <v>132</v>
      </c>
      <c r="K13">
        <v>109.7</v>
      </c>
      <c r="L13" s="2">
        <f t="shared" si="0"/>
        <v>0.83106060606060606</v>
      </c>
      <c r="M13" s="2">
        <v>0.155</v>
      </c>
      <c r="N13" s="2">
        <v>0.67800000000000005</v>
      </c>
      <c r="O13" s="2">
        <v>0.14799999999999999</v>
      </c>
      <c r="P13" s="29">
        <v>0.47499999999999998</v>
      </c>
      <c r="Q13" s="11">
        <v>108</v>
      </c>
      <c r="R13" s="11">
        <v>13</v>
      </c>
      <c r="S13" s="13">
        <v>209000</v>
      </c>
      <c r="T13">
        <v>2</v>
      </c>
    </row>
    <row r="14" spans="1:20" x14ac:dyDescent="0.3">
      <c r="A14" t="s">
        <v>5</v>
      </c>
      <c r="B14" t="s">
        <v>17</v>
      </c>
      <c r="C14">
        <v>29</v>
      </c>
      <c r="D14">
        <v>3</v>
      </c>
      <c r="E14" s="3" t="s">
        <v>17</v>
      </c>
      <c r="F14" s="3" t="s">
        <v>62</v>
      </c>
      <c r="G14">
        <v>3</v>
      </c>
      <c r="H14">
        <v>3.81</v>
      </c>
      <c r="I14" s="1">
        <v>0.79</v>
      </c>
      <c r="J14">
        <v>164</v>
      </c>
      <c r="K14">
        <v>152</v>
      </c>
      <c r="L14" s="2">
        <f t="shared" si="0"/>
        <v>0.92682926829268297</v>
      </c>
      <c r="M14" s="2">
        <v>0.11799999999999999</v>
      </c>
      <c r="N14" s="2">
        <v>0.753</v>
      </c>
      <c r="O14" s="2">
        <v>0.129</v>
      </c>
      <c r="P14" s="28">
        <v>0.443</v>
      </c>
      <c r="Q14" s="11">
        <v>30</v>
      </c>
      <c r="R14" s="11">
        <v>2</v>
      </c>
      <c r="S14" s="13">
        <v>0</v>
      </c>
      <c r="T14">
        <v>0</v>
      </c>
    </row>
    <row r="15" spans="1:20" x14ac:dyDescent="0.3">
      <c r="A15" t="s">
        <v>27</v>
      </c>
      <c r="B15" t="s">
        <v>22</v>
      </c>
      <c r="C15">
        <v>77</v>
      </c>
      <c r="D15">
        <v>7</v>
      </c>
      <c r="E15" s="3" t="s">
        <v>46</v>
      </c>
      <c r="F15" s="3" t="s">
        <v>46</v>
      </c>
      <c r="G15">
        <v>1</v>
      </c>
      <c r="H15">
        <v>2.52</v>
      </c>
      <c r="I15" s="1">
        <v>0.75</v>
      </c>
      <c r="J15">
        <v>96</v>
      </c>
      <c r="K15">
        <v>76</v>
      </c>
      <c r="L15" s="2">
        <f t="shared" si="0"/>
        <v>0.79166666666666663</v>
      </c>
      <c r="M15" s="2">
        <v>0.125</v>
      </c>
      <c r="N15" s="2">
        <v>0.69799999999999995</v>
      </c>
      <c r="O15" s="2">
        <v>6.8000000000000005E-2</v>
      </c>
      <c r="P15" s="28">
        <v>0.379</v>
      </c>
      <c r="Q15" s="11">
        <v>66</v>
      </c>
      <c r="R15" s="11">
        <v>9</v>
      </c>
      <c r="S15" s="13">
        <v>274000</v>
      </c>
      <c r="T15">
        <v>1</v>
      </c>
    </row>
    <row r="16" spans="1:20" x14ac:dyDescent="0.3">
      <c r="A16" t="s">
        <v>8</v>
      </c>
      <c r="B16" t="s">
        <v>20</v>
      </c>
      <c r="C16">
        <v>149</v>
      </c>
      <c r="D16">
        <v>2</v>
      </c>
      <c r="E16" s="3" t="s">
        <v>46</v>
      </c>
      <c r="F16" s="3" t="s">
        <v>46</v>
      </c>
      <c r="G16">
        <v>1</v>
      </c>
      <c r="H16">
        <v>2.94</v>
      </c>
      <c r="I16" s="1">
        <v>0.74</v>
      </c>
      <c r="J16">
        <v>213</v>
      </c>
      <c r="K16">
        <v>143.19999999999999</v>
      </c>
      <c r="L16" s="2">
        <f t="shared" si="0"/>
        <v>0.67230046948356803</v>
      </c>
      <c r="M16" s="2">
        <v>0.14799999999999999</v>
      </c>
      <c r="N16" s="2">
        <v>0.72299999999999998</v>
      </c>
      <c r="O16" s="2">
        <v>0.03</v>
      </c>
      <c r="P16" s="28">
        <v>0.36</v>
      </c>
      <c r="Q16" s="11">
        <v>79</v>
      </c>
      <c r="R16" s="11">
        <v>5</v>
      </c>
      <c r="S16" s="13">
        <v>452000</v>
      </c>
      <c r="T16">
        <v>1</v>
      </c>
    </row>
    <row r="17" spans="1:20" x14ac:dyDescent="0.3">
      <c r="A17" t="s">
        <v>26</v>
      </c>
      <c r="B17" t="s">
        <v>23</v>
      </c>
      <c r="C17">
        <v>69</v>
      </c>
      <c r="D17">
        <v>2</v>
      </c>
      <c r="E17" s="3" t="s">
        <v>46</v>
      </c>
      <c r="F17" s="3" t="s">
        <v>46</v>
      </c>
      <c r="G17">
        <v>2</v>
      </c>
      <c r="H17">
        <v>3.1</v>
      </c>
      <c r="I17" s="1">
        <v>0.78</v>
      </c>
      <c r="J17">
        <v>162</v>
      </c>
      <c r="K17">
        <v>153.30000000000001</v>
      </c>
      <c r="L17" s="2">
        <f t="shared" si="0"/>
        <v>0.94629629629629641</v>
      </c>
      <c r="M17" s="2">
        <v>0.13400000000000001</v>
      </c>
      <c r="N17" s="2">
        <v>0.78900000000000003</v>
      </c>
      <c r="O17" s="2">
        <v>1E-3</v>
      </c>
      <c r="P17" s="28">
        <v>0.34</v>
      </c>
      <c r="Q17" s="11">
        <v>63</v>
      </c>
      <c r="R17" s="11">
        <v>9</v>
      </c>
      <c r="S17" s="13">
        <v>45400</v>
      </c>
      <c r="T17">
        <v>0</v>
      </c>
    </row>
    <row r="18" spans="1:20" x14ac:dyDescent="0.3">
      <c r="A18" t="s">
        <v>13</v>
      </c>
      <c r="B18" t="s">
        <v>23</v>
      </c>
      <c r="C18">
        <v>71</v>
      </c>
      <c r="D18">
        <v>9</v>
      </c>
      <c r="E18" s="3" t="s">
        <v>46</v>
      </c>
      <c r="F18" s="3" t="s">
        <v>46</v>
      </c>
      <c r="G18">
        <v>1</v>
      </c>
      <c r="H18">
        <v>3.42</v>
      </c>
      <c r="I18" s="1">
        <v>0.9</v>
      </c>
      <c r="J18">
        <v>146</v>
      </c>
      <c r="K18">
        <v>135.30000000000001</v>
      </c>
      <c r="L18" s="2">
        <f t="shared" si="0"/>
        <v>0.92671232876712339</v>
      </c>
      <c r="M18" s="2">
        <v>0.109</v>
      </c>
      <c r="N18" s="2">
        <v>0.82199999999999995</v>
      </c>
      <c r="O18" s="2">
        <v>1E-3</v>
      </c>
      <c r="P18" s="28">
        <v>0.318</v>
      </c>
      <c r="Q18" s="11">
        <v>51</v>
      </c>
      <c r="R18" s="11">
        <v>5</v>
      </c>
      <c r="S18" s="13">
        <v>127000</v>
      </c>
      <c r="T18">
        <v>1</v>
      </c>
    </row>
    <row r="19" spans="1:20" x14ac:dyDescent="0.3">
      <c r="A19" t="s">
        <v>14</v>
      </c>
      <c r="B19" t="s">
        <v>0</v>
      </c>
      <c r="C19">
        <v>58</v>
      </c>
      <c r="D19">
        <v>11</v>
      </c>
      <c r="E19" s="3" t="s">
        <v>46</v>
      </c>
      <c r="F19" s="3" t="s">
        <v>46</v>
      </c>
      <c r="G19">
        <v>2</v>
      </c>
      <c r="H19">
        <v>2.99</v>
      </c>
      <c r="I19" s="1">
        <v>0.75</v>
      </c>
      <c r="J19">
        <v>144</v>
      </c>
      <c r="K19">
        <v>133.80000000000001</v>
      </c>
      <c r="L19" s="2">
        <f t="shared" si="0"/>
        <v>0.9291666666666667</v>
      </c>
      <c r="M19" s="2">
        <v>0.159</v>
      </c>
      <c r="N19" s="2">
        <v>0.71499999999999997</v>
      </c>
      <c r="O19" s="2">
        <v>4.1000000000000002E-2</v>
      </c>
      <c r="P19" s="28">
        <v>0.315</v>
      </c>
      <c r="Q19" s="11">
        <v>45</v>
      </c>
      <c r="R19" s="11">
        <v>4</v>
      </c>
      <c r="S19" s="13">
        <v>32000</v>
      </c>
      <c r="T19">
        <v>0</v>
      </c>
    </row>
    <row r="20" spans="1:20" x14ac:dyDescent="0.3">
      <c r="A20" t="s">
        <v>28</v>
      </c>
      <c r="B20" t="s">
        <v>2</v>
      </c>
      <c r="C20">
        <v>87</v>
      </c>
      <c r="D20">
        <v>4</v>
      </c>
      <c r="E20" s="3" t="s">
        <v>46</v>
      </c>
      <c r="F20" s="3" t="s">
        <v>46</v>
      </c>
      <c r="G20">
        <v>2</v>
      </c>
      <c r="H20">
        <v>3.19</v>
      </c>
      <c r="I20" s="1">
        <v>0.9</v>
      </c>
      <c r="J20">
        <v>196</v>
      </c>
      <c r="K20">
        <v>164.6</v>
      </c>
      <c r="L20" s="2">
        <f t="shared" si="0"/>
        <v>0.83979591836734691</v>
      </c>
      <c r="M20" s="2">
        <v>0.13600000000000001</v>
      </c>
      <c r="N20" s="2">
        <v>0.76200000000000001</v>
      </c>
      <c r="O20" s="2">
        <v>8.0000000000000002E-3</v>
      </c>
      <c r="P20" s="28">
        <v>0.313</v>
      </c>
      <c r="Q20" s="11">
        <v>39</v>
      </c>
      <c r="R20" s="11">
        <v>2</v>
      </c>
      <c r="S20" s="13">
        <v>146000</v>
      </c>
      <c r="T20">
        <v>0</v>
      </c>
    </row>
    <row r="21" spans="1:20" x14ac:dyDescent="0.3">
      <c r="A21" t="s">
        <v>10</v>
      </c>
      <c r="B21" t="s">
        <v>22</v>
      </c>
      <c r="C21">
        <v>77</v>
      </c>
      <c r="D21">
        <v>1</v>
      </c>
      <c r="E21" s="3" t="s">
        <v>46</v>
      </c>
      <c r="F21" s="3" t="s">
        <v>46</v>
      </c>
      <c r="G21">
        <v>2</v>
      </c>
      <c r="H21">
        <v>3.16</v>
      </c>
      <c r="I21" s="1">
        <v>0.79</v>
      </c>
      <c r="J21">
        <v>135</v>
      </c>
      <c r="K21">
        <v>125.8</v>
      </c>
      <c r="L21" s="2">
        <f t="shared" si="0"/>
        <v>0.93185185185185182</v>
      </c>
      <c r="M21" s="2">
        <v>0.20499999999999999</v>
      </c>
      <c r="N21" s="2">
        <v>0.63900000000000001</v>
      </c>
      <c r="O21" s="2">
        <v>0.05</v>
      </c>
      <c r="P21" s="28">
        <v>0.31</v>
      </c>
      <c r="Q21" s="11">
        <v>41</v>
      </c>
      <c r="R21" s="11">
        <v>7</v>
      </c>
      <c r="S21" s="13">
        <v>46800</v>
      </c>
      <c r="T21">
        <v>1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descending="1" ref="P5:P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A98-4263-478C-92D8-BB7C51C15373}">
  <dimension ref="A1:T50"/>
  <sheetViews>
    <sheetView topLeftCell="B1" workbookViewId="0">
      <selection activeCell="Q5" sqref="Q5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3</v>
      </c>
      <c r="B5" t="s">
        <v>29</v>
      </c>
      <c r="C5">
        <v>17</v>
      </c>
      <c r="D5">
        <v>1</v>
      </c>
      <c r="E5" s="3" t="s">
        <v>61</v>
      </c>
      <c r="F5" s="3" t="s">
        <v>61</v>
      </c>
      <c r="G5">
        <v>1</v>
      </c>
      <c r="H5">
        <v>3.57</v>
      </c>
      <c r="I5" s="1">
        <v>0.88</v>
      </c>
      <c r="J5">
        <v>132</v>
      </c>
      <c r="K5">
        <v>109.7</v>
      </c>
      <c r="L5" s="2">
        <f t="shared" ref="L5:L21" si="0">+K5/J5</f>
        <v>0.83106060606060606</v>
      </c>
      <c r="M5" s="2">
        <v>0.155</v>
      </c>
      <c r="N5" s="2">
        <v>0.67800000000000005</v>
      </c>
      <c r="O5" s="2">
        <v>0.14799999999999999</v>
      </c>
      <c r="P5" s="2">
        <v>0.47499999999999998</v>
      </c>
      <c r="Q5" s="38">
        <v>108</v>
      </c>
      <c r="R5" s="11">
        <v>13</v>
      </c>
      <c r="S5" s="13">
        <v>209000</v>
      </c>
      <c r="T5">
        <v>2</v>
      </c>
    </row>
    <row r="6" spans="1:20" x14ac:dyDescent="0.3">
      <c r="A6" t="s">
        <v>8</v>
      </c>
      <c r="B6" t="s">
        <v>20</v>
      </c>
      <c r="C6">
        <v>149</v>
      </c>
      <c r="D6">
        <v>2</v>
      </c>
      <c r="E6" s="3" t="s">
        <v>46</v>
      </c>
      <c r="F6" s="3" t="s">
        <v>46</v>
      </c>
      <c r="G6">
        <v>1</v>
      </c>
      <c r="H6">
        <v>2.94</v>
      </c>
      <c r="I6" s="1">
        <v>0.74</v>
      </c>
      <c r="J6">
        <v>213</v>
      </c>
      <c r="K6">
        <v>143.19999999999999</v>
      </c>
      <c r="L6" s="2">
        <f t="shared" si="0"/>
        <v>0.67230046948356803</v>
      </c>
      <c r="M6" s="2">
        <v>0.14799999999999999</v>
      </c>
      <c r="N6" s="2">
        <v>0.72299999999999998</v>
      </c>
      <c r="O6" s="2">
        <v>0.03</v>
      </c>
      <c r="P6" s="2">
        <v>0.36</v>
      </c>
      <c r="Q6" s="37">
        <v>79</v>
      </c>
      <c r="R6" s="11">
        <v>5</v>
      </c>
      <c r="S6" s="13">
        <v>452000</v>
      </c>
      <c r="T6">
        <v>1</v>
      </c>
    </row>
    <row r="7" spans="1:20" x14ac:dyDescent="0.3">
      <c r="A7" t="s">
        <v>27</v>
      </c>
      <c r="B7" t="s">
        <v>22</v>
      </c>
      <c r="C7">
        <v>77</v>
      </c>
      <c r="D7">
        <v>7</v>
      </c>
      <c r="E7" s="3" t="s">
        <v>46</v>
      </c>
      <c r="F7" s="3" t="s">
        <v>46</v>
      </c>
      <c r="G7">
        <v>1</v>
      </c>
      <c r="H7">
        <v>2.52</v>
      </c>
      <c r="I7" s="1">
        <v>0.75</v>
      </c>
      <c r="J7">
        <v>96</v>
      </c>
      <c r="K7">
        <v>76</v>
      </c>
      <c r="L7" s="2">
        <f t="shared" si="0"/>
        <v>0.79166666666666663</v>
      </c>
      <c r="M7" s="2">
        <v>0.125</v>
      </c>
      <c r="N7" s="2">
        <v>0.69799999999999995</v>
      </c>
      <c r="O7" s="2">
        <v>6.8000000000000005E-2</v>
      </c>
      <c r="P7" s="2">
        <v>0.379</v>
      </c>
      <c r="Q7" s="36">
        <v>66</v>
      </c>
      <c r="R7" s="11">
        <v>9</v>
      </c>
      <c r="S7" s="13">
        <v>274000</v>
      </c>
      <c r="T7">
        <v>1</v>
      </c>
    </row>
    <row r="8" spans="1:20" x14ac:dyDescent="0.3">
      <c r="A8" t="s">
        <v>26</v>
      </c>
      <c r="B8" t="s">
        <v>23</v>
      </c>
      <c r="C8">
        <v>69</v>
      </c>
      <c r="D8">
        <v>2</v>
      </c>
      <c r="E8" s="3" t="s">
        <v>46</v>
      </c>
      <c r="F8" s="3" t="s">
        <v>46</v>
      </c>
      <c r="G8">
        <v>2</v>
      </c>
      <c r="H8">
        <v>3.1</v>
      </c>
      <c r="I8" s="1">
        <v>0.78</v>
      </c>
      <c r="J8">
        <v>162</v>
      </c>
      <c r="K8">
        <v>153.30000000000001</v>
      </c>
      <c r="L8" s="2">
        <f t="shared" si="0"/>
        <v>0.94629629629629641</v>
      </c>
      <c r="M8" s="2">
        <v>0.13400000000000001</v>
      </c>
      <c r="N8" s="2">
        <v>0.78900000000000003</v>
      </c>
      <c r="O8" s="2">
        <v>1E-3</v>
      </c>
      <c r="P8" s="2">
        <v>0.34</v>
      </c>
      <c r="Q8" s="36">
        <v>63</v>
      </c>
      <c r="R8" s="11">
        <v>9</v>
      </c>
      <c r="S8" s="13">
        <v>45400</v>
      </c>
      <c r="T8">
        <v>0</v>
      </c>
    </row>
    <row r="9" spans="1:20" x14ac:dyDescent="0.3">
      <c r="A9" t="s">
        <v>6</v>
      </c>
      <c r="B9" t="s">
        <v>23</v>
      </c>
      <c r="C9">
        <v>71</v>
      </c>
      <c r="D9">
        <v>1</v>
      </c>
      <c r="E9" s="3" t="s">
        <v>64</v>
      </c>
      <c r="F9" s="3" t="s">
        <v>64</v>
      </c>
      <c r="G9">
        <v>1</v>
      </c>
      <c r="H9">
        <v>4.0199999999999996</v>
      </c>
      <c r="I9" s="1">
        <v>0.8</v>
      </c>
      <c r="J9">
        <v>173</v>
      </c>
      <c r="K9">
        <v>132</v>
      </c>
      <c r="L9" s="2">
        <f t="shared" si="0"/>
        <v>0.76300578034682076</v>
      </c>
      <c r="M9" s="2">
        <v>0.155</v>
      </c>
      <c r="N9" s="2">
        <v>0.64200000000000002</v>
      </c>
      <c r="O9" s="2">
        <v>1.4E-2</v>
      </c>
      <c r="P9" s="2">
        <v>0.99099999999999999</v>
      </c>
      <c r="Q9" s="35">
        <v>59</v>
      </c>
      <c r="R9" s="11">
        <v>3</v>
      </c>
      <c r="S9" s="13">
        <v>101000</v>
      </c>
      <c r="T9">
        <v>1</v>
      </c>
    </row>
    <row r="10" spans="1:20" x14ac:dyDescent="0.3">
      <c r="A10" t="s">
        <v>9</v>
      </c>
      <c r="B10" t="s">
        <v>21</v>
      </c>
      <c r="C10">
        <v>21</v>
      </c>
      <c r="D10">
        <v>3</v>
      </c>
      <c r="E10" s="3" t="s">
        <v>21</v>
      </c>
      <c r="F10" s="3" t="s">
        <v>65</v>
      </c>
      <c r="G10">
        <v>1</v>
      </c>
      <c r="H10">
        <v>3.08</v>
      </c>
      <c r="I10" s="1">
        <v>0.83</v>
      </c>
      <c r="J10">
        <v>80</v>
      </c>
      <c r="K10">
        <v>62.5</v>
      </c>
      <c r="L10" s="2">
        <f t="shared" si="0"/>
        <v>0.78125</v>
      </c>
      <c r="M10" s="2">
        <v>0.249</v>
      </c>
      <c r="N10" s="2">
        <v>0.63</v>
      </c>
      <c r="O10" s="2">
        <v>0.121</v>
      </c>
      <c r="P10" s="2">
        <v>0.58699999999999997</v>
      </c>
      <c r="Q10" s="35">
        <v>53</v>
      </c>
      <c r="R10" s="11">
        <v>4</v>
      </c>
      <c r="S10" s="13">
        <v>59000</v>
      </c>
      <c r="T10">
        <v>0</v>
      </c>
    </row>
    <row r="11" spans="1:20" x14ac:dyDescent="0.3">
      <c r="A11" t="s">
        <v>13</v>
      </c>
      <c r="B11" t="s">
        <v>23</v>
      </c>
      <c r="C11">
        <v>71</v>
      </c>
      <c r="D11">
        <v>9</v>
      </c>
      <c r="E11" s="3" t="s">
        <v>46</v>
      </c>
      <c r="F11" s="3" t="s">
        <v>46</v>
      </c>
      <c r="G11">
        <v>1</v>
      </c>
      <c r="H11">
        <v>3.42</v>
      </c>
      <c r="I11" s="1">
        <v>0.9</v>
      </c>
      <c r="J11">
        <v>146</v>
      </c>
      <c r="K11">
        <v>135.30000000000001</v>
      </c>
      <c r="L11" s="2">
        <f t="shared" si="0"/>
        <v>0.92671232876712339</v>
      </c>
      <c r="M11" s="2">
        <v>0.109</v>
      </c>
      <c r="N11" s="2">
        <v>0.82199999999999995</v>
      </c>
      <c r="O11" s="2">
        <v>1E-3</v>
      </c>
      <c r="P11" s="2">
        <v>0.318</v>
      </c>
      <c r="Q11" s="35">
        <v>51</v>
      </c>
      <c r="R11" s="11">
        <v>5</v>
      </c>
      <c r="S11" s="13">
        <v>127000</v>
      </c>
      <c r="T11">
        <v>1</v>
      </c>
    </row>
    <row r="12" spans="1:20" x14ac:dyDescent="0.3">
      <c r="A12" t="s">
        <v>11</v>
      </c>
      <c r="B12" t="s">
        <v>32</v>
      </c>
      <c r="C12">
        <v>31</v>
      </c>
      <c r="D12">
        <v>1</v>
      </c>
      <c r="E12" s="3" t="s">
        <v>66</v>
      </c>
      <c r="F12" s="3" t="s">
        <v>67</v>
      </c>
      <c r="G12">
        <v>1</v>
      </c>
      <c r="H12">
        <v>3.52</v>
      </c>
      <c r="I12" s="1">
        <v>0.91</v>
      </c>
      <c r="J12">
        <v>213</v>
      </c>
      <c r="K12">
        <v>171.4</v>
      </c>
      <c r="L12" s="2">
        <f t="shared" si="0"/>
        <v>0.80469483568075117</v>
      </c>
      <c r="M12" s="2">
        <v>0.432</v>
      </c>
      <c r="N12" s="2">
        <v>0.36799999999999999</v>
      </c>
      <c r="O12" s="2">
        <v>9.2999999999999999E-2</v>
      </c>
      <c r="P12" s="2">
        <v>0.5</v>
      </c>
      <c r="Q12" s="35">
        <v>50</v>
      </c>
      <c r="R12" s="11">
        <v>3</v>
      </c>
      <c r="S12" s="13">
        <v>81700</v>
      </c>
      <c r="T12">
        <v>0</v>
      </c>
    </row>
    <row r="13" spans="1:20" x14ac:dyDescent="0.3">
      <c r="A13" t="s">
        <v>30</v>
      </c>
      <c r="B13" t="s">
        <v>16</v>
      </c>
      <c r="C13">
        <v>40</v>
      </c>
      <c r="D13">
        <v>1</v>
      </c>
      <c r="E13" s="3" t="s">
        <v>18</v>
      </c>
      <c r="F13" s="3" t="s">
        <v>63</v>
      </c>
      <c r="G13">
        <v>2</v>
      </c>
      <c r="H13">
        <v>2.87</v>
      </c>
      <c r="I13" s="1">
        <v>0.96</v>
      </c>
      <c r="J13">
        <v>252</v>
      </c>
      <c r="K13">
        <v>222.8</v>
      </c>
      <c r="L13" s="2">
        <f t="shared" si="0"/>
        <v>0.88412698412698421</v>
      </c>
      <c r="M13" s="2">
        <v>0.23300000000000001</v>
      </c>
      <c r="N13" s="2">
        <v>0.56599999999999995</v>
      </c>
      <c r="O13" s="2">
        <v>7.5999999999999998E-2</v>
      </c>
      <c r="P13" s="2">
        <v>0.51400000000000001</v>
      </c>
      <c r="Q13" s="34">
        <v>46</v>
      </c>
      <c r="R13" s="11">
        <v>6</v>
      </c>
      <c r="S13" s="13">
        <v>130000</v>
      </c>
      <c r="T13">
        <v>0</v>
      </c>
    </row>
    <row r="14" spans="1:20" x14ac:dyDescent="0.3">
      <c r="A14" t="s">
        <v>14</v>
      </c>
      <c r="B14" t="s">
        <v>0</v>
      </c>
      <c r="C14">
        <v>58</v>
      </c>
      <c r="D14">
        <v>11</v>
      </c>
      <c r="E14" s="3" t="s">
        <v>46</v>
      </c>
      <c r="F14" s="3" t="s">
        <v>46</v>
      </c>
      <c r="G14">
        <v>2</v>
      </c>
      <c r="H14">
        <v>2.99</v>
      </c>
      <c r="I14" s="1">
        <v>0.75</v>
      </c>
      <c r="J14">
        <v>144</v>
      </c>
      <c r="K14">
        <v>133.80000000000001</v>
      </c>
      <c r="L14" s="2">
        <f t="shared" si="0"/>
        <v>0.9291666666666667</v>
      </c>
      <c r="M14" s="2">
        <v>0.159</v>
      </c>
      <c r="N14" s="2">
        <v>0.71499999999999997</v>
      </c>
      <c r="O14" s="2">
        <v>4.1000000000000002E-2</v>
      </c>
      <c r="P14" s="2">
        <v>0.315</v>
      </c>
      <c r="Q14" s="34">
        <v>45</v>
      </c>
      <c r="R14" s="11">
        <v>4</v>
      </c>
      <c r="S14" s="13">
        <v>32000</v>
      </c>
      <c r="T14">
        <v>0</v>
      </c>
    </row>
    <row r="15" spans="1:20" x14ac:dyDescent="0.3">
      <c r="A15" t="s">
        <v>10</v>
      </c>
      <c r="B15" t="s">
        <v>22</v>
      </c>
      <c r="C15">
        <v>77</v>
      </c>
      <c r="D15">
        <v>1</v>
      </c>
      <c r="E15" s="3" t="s">
        <v>46</v>
      </c>
      <c r="F15" s="3" t="s">
        <v>46</v>
      </c>
      <c r="G15">
        <v>2</v>
      </c>
      <c r="H15">
        <v>3.16</v>
      </c>
      <c r="I15" s="1">
        <v>0.79</v>
      </c>
      <c r="J15">
        <v>135</v>
      </c>
      <c r="K15">
        <v>125.8</v>
      </c>
      <c r="L15" s="2">
        <f t="shared" si="0"/>
        <v>0.93185185185185182</v>
      </c>
      <c r="M15" s="2">
        <v>0.20499999999999999</v>
      </c>
      <c r="N15" s="2">
        <v>0.63900000000000001</v>
      </c>
      <c r="O15" s="2">
        <v>0.05</v>
      </c>
      <c r="P15" s="2">
        <v>0.31</v>
      </c>
      <c r="Q15" s="34">
        <v>41</v>
      </c>
      <c r="R15" s="11">
        <v>7</v>
      </c>
      <c r="S15" s="13">
        <v>46800</v>
      </c>
      <c r="T15">
        <v>1</v>
      </c>
    </row>
    <row r="16" spans="1:20" x14ac:dyDescent="0.3">
      <c r="A16" t="s">
        <v>28</v>
      </c>
      <c r="B16" t="s">
        <v>2</v>
      </c>
      <c r="C16">
        <v>87</v>
      </c>
      <c r="D16">
        <v>4</v>
      </c>
      <c r="E16" s="3" t="s">
        <v>46</v>
      </c>
      <c r="F16" s="3" t="s">
        <v>46</v>
      </c>
      <c r="G16">
        <v>2</v>
      </c>
      <c r="H16">
        <v>3.19</v>
      </c>
      <c r="I16" s="1">
        <v>0.9</v>
      </c>
      <c r="J16">
        <v>196</v>
      </c>
      <c r="K16">
        <v>164.6</v>
      </c>
      <c r="L16" s="2">
        <f t="shared" si="0"/>
        <v>0.83979591836734691</v>
      </c>
      <c r="M16" s="2">
        <v>0.13600000000000001</v>
      </c>
      <c r="N16" s="2">
        <v>0.76200000000000001</v>
      </c>
      <c r="O16" s="2">
        <v>8.0000000000000002E-3</v>
      </c>
      <c r="P16" s="2">
        <v>0.313</v>
      </c>
      <c r="Q16" s="33">
        <v>39</v>
      </c>
      <c r="R16" s="11">
        <v>2</v>
      </c>
      <c r="S16" s="13">
        <v>146000</v>
      </c>
      <c r="T16">
        <v>0</v>
      </c>
    </row>
    <row r="17" spans="1:20" x14ac:dyDescent="0.3">
      <c r="A17" t="s">
        <v>24</v>
      </c>
      <c r="B17" t="s">
        <v>25</v>
      </c>
      <c r="C17">
        <v>11</v>
      </c>
      <c r="D17">
        <v>3</v>
      </c>
      <c r="E17" s="3" t="s">
        <v>59</v>
      </c>
      <c r="F17" s="3" t="s">
        <v>60</v>
      </c>
      <c r="G17">
        <v>2</v>
      </c>
      <c r="H17">
        <v>2.13</v>
      </c>
      <c r="I17" s="1">
        <v>0.76</v>
      </c>
      <c r="J17">
        <v>134</v>
      </c>
      <c r="K17">
        <v>122.3</v>
      </c>
      <c r="L17" s="2">
        <f t="shared" si="0"/>
        <v>0.91268656716417906</v>
      </c>
      <c r="M17" s="2">
        <v>0.16300000000000001</v>
      </c>
      <c r="N17" s="2">
        <v>0.69</v>
      </c>
      <c r="O17" s="2">
        <v>0.115</v>
      </c>
      <c r="P17" s="2">
        <v>0.68200000000000005</v>
      </c>
      <c r="Q17" s="33">
        <v>31</v>
      </c>
      <c r="R17" s="11">
        <v>6</v>
      </c>
      <c r="S17" s="13">
        <v>16300</v>
      </c>
      <c r="T17">
        <v>0</v>
      </c>
    </row>
    <row r="18" spans="1:20" x14ac:dyDescent="0.3">
      <c r="A18" t="s">
        <v>15</v>
      </c>
      <c r="B18" t="s">
        <v>16</v>
      </c>
      <c r="C18">
        <v>41</v>
      </c>
      <c r="D18">
        <v>11</v>
      </c>
      <c r="E18" s="3" t="s">
        <v>1</v>
      </c>
      <c r="F18" s="3" t="s">
        <v>56</v>
      </c>
      <c r="G18">
        <v>3</v>
      </c>
      <c r="H18">
        <v>3.15</v>
      </c>
      <c r="I18" s="1">
        <v>0.86</v>
      </c>
      <c r="J18">
        <v>116</v>
      </c>
      <c r="K18">
        <v>94</v>
      </c>
      <c r="L18" s="2">
        <f t="shared" si="0"/>
        <v>0.81034482758620685</v>
      </c>
      <c r="M18" s="2">
        <v>0.247</v>
      </c>
      <c r="N18" s="2">
        <v>0.47699999999999998</v>
      </c>
      <c r="O18" s="2">
        <v>0.13100000000000001</v>
      </c>
      <c r="P18" s="2">
        <v>0.55000000000000004</v>
      </c>
      <c r="Q18" s="32">
        <v>30</v>
      </c>
      <c r="R18" s="11">
        <v>2</v>
      </c>
      <c r="S18" s="13">
        <v>9770</v>
      </c>
      <c r="T18">
        <v>0</v>
      </c>
    </row>
    <row r="19" spans="1:20" x14ac:dyDescent="0.3">
      <c r="A19" t="s">
        <v>5</v>
      </c>
      <c r="B19" t="s">
        <v>17</v>
      </c>
      <c r="C19">
        <v>29</v>
      </c>
      <c r="D19">
        <v>3</v>
      </c>
      <c r="E19" s="3" t="s">
        <v>17</v>
      </c>
      <c r="F19" s="3" t="s">
        <v>62</v>
      </c>
      <c r="G19">
        <v>3</v>
      </c>
      <c r="H19">
        <v>3.81</v>
      </c>
      <c r="I19" s="1">
        <v>0.79</v>
      </c>
      <c r="J19">
        <v>164</v>
      </c>
      <c r="K19">
        <v>152</v>
      </c>
      <c r="L19" s="2">
        <f t="shared" si="0"/>
        <v>0.92682926829268297</v>
      </c>
      <c r="M19" s="2">
        <v>0.11799999999999999</v>
      </c>
      <c r="N19" s="2">
        <v>0.753</v>
      </c>
      <c r="O19" s="2">
        <v>0.129</v>
      </c>
      <c r="P19" s="2">
        <v>0.443</v>
      </c>
      <c r="Q19" s="32">
        <v>30</v>
      </c>
      <c r="R19" s="11">
        <v>2</v>
      </c>
      <c r="S19" s="13">
        <v>0</v>
      </c>
      <c r="T19">
        <v>0</v>
      </c>
    </row>
    <row r="20" spans="1:20" x14ac:dyDescent="0.3">
      <c r="A20" t="s">
        <v>7</v>
      </c>
      <c r="B20" t="s">
        <v>31</v>
      </c>
      <c r="C20">
        <v>32</v>
      </c>
      <c r="D20">
        <v>3</v>
      </c>
      <c r="E20" s="3" t="s">
        <v>19</v>
      </c>
      <c r="F20" s="3" t="s">
        <v>56</v>
      </c>
      <c r="G20">
        <v>2</v>
      </c>
      <c r="H20">
        <v>3.67</v>
      </c>
      <c r="I20" s="1">
        <v>0.84</v>
      </c>
      <c r="J20">
        <v>89</v>
      </c>
      <c r="K20">
        <v>60.4</v>
      </c>
      <c r="L20" s="2">
        <f t="shared" si="0"/>
        <v>0.67865168539325837</v>
      </c>
      <c r="M20" s="2">
        <v>0.28399999999999997</v>
      </c>
      <c r="N20" s="2">
        <v>0.439</v>
      </c>
      <c r="O20" s="2">
        <v>0.13600000000000001</v>
      </c>
      <c r="P20" s="2">
        <v>0.56599999999999995</v>
      </c>
      <c r="Q20" s="32">
        <v>28</v>
      </c>
      <c r="R20" s="11">
        <v>3</v>
      </c>
      <c r="S20" s="13">
        <v>54900</v>
      </c>
      <c r="T20">
        <v>0</v>
      </c>
    </row>
    <row r="21" spans="1:20" x14ac:dyDescent="0.3">
      <c r="A21" t="s">
        <v>4</v>
      </c>
      <c r="B21" t="s">
        <v>17</v>
      </c>
      <c r="C21">
        <v>29</v>
      </c>
      <c r="D21">
        <v>5</v>
      </c>
      <c r="E21" s="3" t="s">
        <v>17</v>
      </c>
      <c r="F21" s="3" t="s">
        <v>62</v>
      </c>
      <c r="G21">
        <v>3</v>
      </c>
      <c r="H21">
        <v>3.87</v>
      </c>
      <c r="I21" s="1">
        <v>0.88</v>
      </c>
      <c r="J21">
        <v>124</v>
      </c>
      <c r="K21">
        <v>115.6</v>
      </c>
      <c r="L21" s="2">
        <f t="shared" si="0"/>
        <v>0.93225806451612903</v>
      </c>
      <c r="M21" s="2">
        <v>0.36699999999999999</v>
      </c>
      <c r="N21" s="2">
        <v>0.48199999999999998</v>
      </c>
      <c r="O21" s="2">
        <v>0.14499999999999999</v>
      </c>
      <c r="P21" s="2">
        <v>0.61099999999999999</v>
      </c>
      <c r="Q21" s="32">
        <v>27</v>
      </c>
      <c r="R21" s="11">
        <v>2</v>
      </c>
      <c r="S21" s="13">
        <v>32700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descending="1" ref="Q5:Q2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1D35C-E78B-4D47-905E-31A8A66DEE83}">
  <dimension ref="A1:T50"/>
  <sheetViews>
    <sheetView topLeftCell="B1" workbookViewId="0">
      <selection activeCell="R5" sqref="R5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3</v>
      </c>
      <c r="B5" t="s">
        <v>29</v>
      </c>
      <c r="C5">
        <v>17</v>
      </c>
      <c r="D5">
        <v>1</v>
      </c>
      <c r="E5" s="3" t="s">
        <v>61</v>
      </c>
      <c r="F5" s="3" t="s">
        <v>61</v>
      </c>
      <c r="G5">
        <v>1</v>
      </c>
      <c r="H5">
        <v>3.57</v>
      </c>
      <c r="I5" s="1">
        <v>0.88</v>
      </c>
      <c r="J5">
        <v>132</v>
      </c>
      <c r="K5">
        <v>109.7</v>
      </c>
      <c r="L5" s="2">
        <f t="shared" ref="L5:L21" si="0">+K5/J5</f>
        <v>0.83106060606060606</v>
      </c>
      <c r="M5" s="2">
        <v>0.155</v>
      </c>
      <c r="N5" s="2">
        <v>0.67800000000000005</v>
      </c>
      <c r="O5" s="2">
        <v>0.14799999999999999</v>
      </c>
      <c r="P5" s="2">
        <v>0.47499999999999998</v>
      </c>
      <c r="Q5" s="11">
        <v>108</v>
      </c>
      <c r="R5" s="34">
        <v>13</v>
      </c>
      <c r="S5" s="13">
        <v>209000</v>
      </c>
      <c r="T5">
        <v>2</v>
      </c>
    </row>
    <row r="6" spans="1:20" x14ac:dyDescent="0.3">
      <c r="A6" t="s">
        <v>27</v>
      </c>
      <c r="B6" t="s">
        <v>22</v>
      </c>
      <c r="C6">
        <v>77</v>
      </c>
      <c r="D6">
        <v>7</v>
      </c>
      <c r="E6" s="3" t="s">
        <v>46</v>
      </c>
      <c r="F6" s="3" t="s">
        <v>46</v>
      </c>
      <c r="G6">
        <v>1</v>
      </c>
      <c r="H6">
        <v>2.52</v>
      </c>
      <c r="I6" s="1">
        <v>0.75</v>
      </c>
      <c r="J6">
        <v>96</v>
      </c>
      <c r="K6">
        <v>76</v>
      </c>
      <c r="L6" s="2">
        <f t="shared" si="0"/>
        <v>0.79166666666666663</v>
      </c>
      <c r="M6" s="2">
        <v>0.125</v>
      </c>
      <c r="N6" s="2">
        <v>0.69799999999999995</v>
      </c>
      <c r="O6" s="2">
        <v>6.8000000000000005E-2</v>
      </c>
      <c r="P6" s="2">
        <v>0.379</v>
      </c>
      <c r="Q6" s="11">
        <v>66</v>
      </c>
      <c r="R6" s="33">
        <v>9</v>
      </c>
      <c r="S6" s="13">
        <v>274000</v>
      </c>
      <c r="T6">
        <v>1</v>
      </c>
    </row>
    <row r="7" spans="1:20" x14ac:dyDescent="0.3">
      <c r="A7" t="s">
        <v>26</v>
      </c>
      <c r="B7" t="s">
        <v>23</v>
      </c>
      <c r="C7">
        <v>69</v>
      </c>
      <c r="D7">
        <v>2</v>
      </c>
      <c r="E7" s="3" t="s">
        <v>46</v>
      </c>
      <c r="F7" s="3" t="s">
        <v>46</v>
      </c>
      <c r="G7">
        <v>2</v>
      </c>
      <c r="H7">
        <v>3.1</v>
      </c>
      <c r="I7" s="1">
        <v>0.78</v>
      </c>
      <c r="J7">
        <v>162</v>
      </c>
      <c r="K7">
        <v>153.30000000000001</v>
      </c>
      <c r="L7" s="2">
        <f t="shared" si="0"/>
        <v>0.94629629629629641</v>
      </c>
      <c r="M7" s="2">
        <v>0.13400000000000001</v>
      </c>
      <c r="N7" s="2">
        <v>0.78900000000000003</v>
      </c>
      <c r="O7" s="2">
        <v>1E-3</v>
      </c>
      <c r="P7" s="2">
        <v>0.34</v>
      </c>
      <c r="Q7" s="11">
        <v>63</v>
      </c>
      <c r="R7" s="33">
        <v>9</v>
      </c>
      <c r="S7" s="13">
        <v>45400</v>
      </c>
      <c r="T7">
        <v>0</v>
      </c>
    </row>
    <row r="8" spans="1:20" x14ac:dyDescent="0.3">
      <c r="A8" t="s">
        <v>10</v>
      </c>
      <c r="B8" t="s">
        <v>22</v>
      </c>
      <c r="C8">
        <v>77</v>
      </c>
      <c r="D8">
        <v>1</v>
      </c>
      <c r="E8" s="3" t="s">
        <v>46</v>
      </c>
      <c r="F8" s="3" t="s">
        <v>46</v>
      </c>
      <c r="G8">
        <v>2</v>
      </c>
      <c r="H8">
        <v>3.16</v>
      </c>
      <c r="I8" s="1">
        <v>0.79</v>
      </c>
      <c r="J8">
        <v>135</v>
      </c>
      <c r="K8">
        <v>125.8</v>
      </c>
      <c r="L8" s="2">
        <f t="shared" si="0"/>
        <v>0.93185185185185182</v>
      </c>
      <c r="M8" s="2">
        <v>0.20499999999999999</v>
      </c>
      <c r="N8" s="2">
        <v>0.63900000000000001</v>
      </c>
      <c r="O8" s="2">
        <v>0.05</v>
      </c>
      <c r="P8" s="2">
        <v>0.31</v>
      </c>
      <c r="Q8" s="11">
        <v>41</v>
      </c>
      <c r="R8" s="33">
        <v>7</v>
      </c>
      <c r="S8" s="13">
        <v>46800</v>
      </c>
      <c r="T8">
        <v>1</v>
      </c>
    </row>
    <row r="9" spans="1:20" x14ac:dyDescent="0.3">
      <c r="A9" t="s">
        <v>30</v>
      </c>
      <c r="B9" t="s">
        <v>16</v>
      </c>
      <c r="C9">
        <v>40</v>
      </c>
      <c r="D9">
        <v>1</v>
      </c>
      <c r="E9" s="3" t="s">
        <v>18</v>
      </c>
      <c r="F9" s="3" t="s">
        <v>63</v>
      </c>
      <c r="G9">
        <v>2</v>
      </c>
      <c r="H9">
        <v>2.87</v>
      </c>
      <c r="I9" s="1">
        <v>0.96</v>
      </c>
      <c r="J9">
        <v>252</v>
      </c>
      <c r="K9">
        <v>222.8</v>
      </c>
      <c r="L9" s="2">
        <f t="shared" si="0"/>
        <v>0.88412698412698421</v>
      </c>
      <c r="M9" s="2">
        <v>0.23300000000000001</v>
      </c>
      <c r="N9" s="2">
        <v>0.56599999999999995</v>
      </c>
      <c r="O9" s="2">
        <v>7.5999999999999998E-2</v>
      </c>
      <c r="P9" s="2">
        <v>0.51400000000000001</v>
      </c>
      <c r="Q9" s="11">
        <v>46</v>
      </c>
      <c r="R9" s="33">
        <v>6</v>
      </c>
      <c r="S9" s="13">
        <v>130000</v>
      </c>
      <c r="T9">
        <v>0</v>
      </c>
    </row>
    <row r="10" spans="1:20" x14ac:dyDescent="0.3">
      <c r="A10" t="s">
        <v>24</v>
      </c>
      <c r="B10" t="s">
        <v>25</v>
      </c>
      <c r="C10">
        <v>11</v>
      </c>
      <c r="D10">
        <v>3</v>
      </c>
      <c r="E10" s="3" t="s">
        <v>59</v>
      </c>
      <c r="F10" s="3" t="s">
        <v>60</v>
      </c>
      <c r="G10">
        <v>2</v>
      </c>
      <c r="H10">
        <v>2.13</v>
      </c>
      <c r="I10" s="1">
        <v>0.76</v>
      </c>
      <c r="J10">
        <v>134</v>
      </c>
      <c r="K10">
        <v>122.3</v>
      </c>
      <c r="L10" s="2">
        <f t="shared" si="0"/>
        <v>0.91268656716417906</v>
      </c>
      <c r="M10" s="2">
        <v>0.16300000000000001</v>
      </c>
      <c r="N10" s="2">
        <v>0.69</v>
      </c>
      <c r="O10" s="2">
        <v>0.115</v>
      </c>
      <c r="P10" s="2">
        <v>0.68200000000000005</v>
      </c>
      <c r="Q10" s="11">
        <v>31</v>
      </c>
      <c r="R10" s="33">
        <v>6</v>
      </c>
      <c r="S10" s="13">
        <v>16300</v>
      </c>
      <c r="T10">
        <v>0</v>
      </c>
    </row>
    <row r="11" spans="1:20" x14ac:dyDescent="0.3">
      <c r="A11" t="s">
        <v>8</v>
      </c>
      <c r="B11" t="s">
        <v>20</v>
      </c>
      <c r="C11">
        <v>149</v>
      </c>
      <c r="D11">
        <v>2</v>
      </c>
      <c r="E11" s="3" t="s">
        <v>46</v>
      </c>
      <c r="F11" s="3" t="s">
        <v>46</v>
      </c>
      <c r="G11">
        <v>1</v>
      </c>
      <c r="H11">
        <v>2.94</v>
      </c>
      <c r="I11" s="1">
        <v>0.74</v>
      </c>
      <c r="J11">
        <v>213</v>
      </c>
      <c r="K11">
        <v>143.19999999999999</v>
      </c>
      <c r="L11" s="2">
        <f t="shared" si="0"/>
        <v>0.67230046948356803</v>
      </c>
      <c r="M11" s="2">
        <v>0.14799999999999999</v>
      </c>
      <c r="N11" s="2">
        <v>0.72299999999999998</v>
      </c>
      <c r="O11" s="2">
        <v>0.03</v>
      </c>
      <c r="P11" s="2">
        <v>0.36</v>
      </c>
      <c r="Q11" s="11">
        <v>79</v>
      </c>
      <c r="R11" s="33">
        <v>5</v>
      </c>
      <c r="S11" s="13">
        <v>452000</v>
      </c>
      <c r="T11">
        <v>1</v>
      </c>
    </row>
    <row r="12" spans="1:20" x14ac:dyDescent="0.3">
      <c r="A12" t="s">
        <v>13</v>
      </c>
      <c r="B12" t="s">
        <v>23</v>
      </c>
      <c r="C12">
        <v>71</v>
      </c>
      <c r="D12">
        <v>9</v>
      </c>
      <c r="E12" s="3" t="s">
        <v>46</v>
      </c>
      <c r="F12" s="3" t="s">
        <v>46</v>
      </c>
      <c r="G12">
        <v>1</v>
      </c>
      <c r="H12">
        <v>3.42</v>
      </c>
      <c r="I12" s="1">
        <v>0.9</v>
      </c>
      <c r="J12">
        <v>146</v>
      </c>
      <c r="K12">
        <v>135.30000000000001</v>
      </c>
      <c r="L12" s="2">
        <f t="shared" si="0"/>
        <v>0.92671232876712339</v>
      </c>
      <c r="M12" s="2">
        <v>0.109</v>
      </c>
      <c r="N12" s="2">
        <v>0.82199999999999995</v>
      </c>
      <c r="O12" s="2">
        <v>1E-3</v>
      </c>
      <c r="P12" s="2">
        <v>0.318</v>
      </c>
      <c r="Q12" s="11">
        <v>51</v>
      </c>
      <c r="R12" s="33">
        <v>5</v>
      </c>
      <c r="S12" s="13">
        <v>127000</v>
      </c>
      <c r="T12">
        <v>1</v>
      </c>
    </row>
    <row r="13" spans="1:20" x14ac:dyDescent="0.3">
      <c r="A13" t="s">
        <v>9</v>
      </c>
      <c r="B13" t="s">
        <v>21</v>
      </c>
      <c r="C13">
        <v>21</v>
      </c>
      <c r="D13">
        <v>3</v>
      </c>
      <c r="E13" s="3" t="s">
        <v>21</v>
      </c>
      <c r="F13" s="3" t="s">
        <v>65</v>
      </c>
      <c r="G13">
        <v>1</v>
      </c>
      <c r="H13">
        <v>3.08</v>
      </c>
      <c r="I13" s="1">
        <v>0.83</v>
      </c>
      <c r="J13">
        <v>80</v>
      </c>
      <c r="K13">
        <v>62.5</v>
      </c>
      <c r="L13" s="2">
        <f t="shared" si="0"/>
        <v>0.78125</v>
      </c>
      <c r="M13" s="2">
        <v>0.249</v>
      </c>
      <c r="N13" s="2">
        <v>0.63</v>
      </c>
      <c r="O13" s="2">
        <v>0.121</v>
      </c>
      <c r="P13" s="2">
        <v>0.58699999999999997</v>
      </c>
      <c r="Q13" s="11">
        <v>53</v>
      </c>
      <c r="R13" s="32">
        <v>4</v>
      </c>
      <c r="S13" s="13">
        <v>59000</v>
      </c>
      <c r="T13">
        <v>0</v>
      </c>
    </row>
    <row r="14" spans="1:20" x14ac:dyDescent="0.3">
      <c r="A14" t="s">
        <v>14</v>
      </c>
      <c r="B14" t="s">
        <v>0</v>
      </c>
      <c r="C14">
        <v>58</v>
      </c>
      <c r="D14">
        <v>11</v>
      </c>
      <c r="E14" s="3" t="s">
        <v>46</v>
      </c>
      <c r="F14" s="3" t="s">
        <v>46</v>
      </c>
      <c r="G14">
        <v>2</v>
      </c>
      <c r="H14">
        <v>2.99</v>
      </c>
      <c r="I14" s="1">
        <v>0.75</v>
      </c>
      <c r="J14">
        <v>144</v>
      </c>
      <c r="K14">
        <v>133.80000000000001</v>
      </c>
      <c r="L14" s="2">
        <f t="shared" si="0"/>
        <v>0.9291666666666667</v>
      </c>
      <c r="M14" s="2">
        <v>0.159</v>
      </c>
      <c r="N14" s="2">
        <v>0.71499999999999997</v>
      </c>
      <c r="O14" s="2">
        <v>4.1000000000000002E-2</v>
      </c>
      <c r="P14" s="2">
        <v>0.315</v>
      </c>
      <c r="Q14" s="11">
        <v>45</v>
      </c>
      <c r="R14" s="32">
        <v>4</v>
      </c>
      <c r="S14" s="13">
        <v>32000</v>
      </c>
      <c r="T14">
        <v>0</v>
      </c>
    </row>
    <row r="15" spans="1:20" x14ac:dyDescent="0.3">
      <c r="A15" t="s">
        <v>6</v>
      </c>
      <c r="B15" t="s">
        <v>23</v>
      </c>
      <c r="C15">
        <v>71</v>
      </c>
      <c r="D15">
        <v>1</v>
      </c>
      <c r="E15" s="3" t="s">
        <v>64</v>
      </c>
      <c r="F15" s="3" t="s">
        <v>64</v>
      </c>
      <c r="G15">
        <v>1</v>
      </c>
      <c r="H15">
        <v>4.0199999999999996</v>
      </c>
      <c r="I15" s="1">
        <v>0.8</v>
      </c>
      <c r="J15">
        <v>173</v>
      </c>
      <c r="K15">
        <v>132</v>
      </c>
      <c r="L15" s="2">
        <f t="shared" si="0"/>
        <v>0.76300578034682076</v>
      </c>
      <c r="M15" s="2">
        <v>0.155</v>
      </c>
      <c r="N15" s="2">
        <v>0.64200000000000002</v>
      </c>
      <c r="O15" s="2">
        <v>1.4E-2</v>
      </c>
      <c r="P15" s="2">
        <v>0.99099999999999999</v>
      </c>
      <c r="Q15" s="11">
        <v>59</v>
      </c>
      <c r="R15" s="32">
        <v>3</v>
      </c>
      <c r="S15" s="13">
        <v>101000</v>
      </c>
      <c r="T15">
        <v>1</v>
      </c>
    </row>
    <row r="16" spans="1:20" x14ac:dyDescent="0.3">
      <c r="A16" t="s">
        <v>11</v>
      </c>
      <c r="B16" t="s">
        <v>32</v>
      </c>
      <c r="C16">
        <v>31</v>
      </c>
      <c r="D16">
        <v>1</v>
      </c>
      <c r="E16" s="3" t="s">
        <v>66</v>
      </c>
      <c r="F16" s="3" t="s">
        <v>67</v>
      </c>
      <c r="G16">
        <v>1</v>
      </c>
      <c r="H16">
        <v>3.52</v>
      </c>
      <c r="I16" s="1">
        <v>0.91</v>
      </c>
      <c r="J16">
        <v>213</v>
      </c>
      <c r="K16">
        <v>171.4</v>
      </c>
      <c r="L16" s="2">
        <f t="shared" si="0"/>
        <v>0.80469483568075117</v>
      </c>
      <c r="M16" s="2">
        <v>0.432</v>
      </c>
      <c r="N16" s="2">
        <v>0.36799999999999999</v>
      </c>
      <c r="O16" s="2">
        <v>9.2999999999999999E-2</v>
      </c>
      <c r="P16" s="2">
        <v>0.5</v>
      </c>
      <c r="Q16" s="11">
        <v>50</v>
      </c>
      <c r="R16" s="32">
        <v>3</v>
      </c>
      <c r="S16" s="13">
        <v>81700</v>
      </c>
      <c r="T16">
        <v>0</v>
      </c>
    </row>
    <row r="17" spans="1:20" x14ac:dyDescent="0.3">
      <c r="A17" t="s">
        <v>7</v>
      </c>
      <c r="B17" t="s">
        <v>31</v>
      </c>
      <c r="C17">
        <v>32</v>
      </c>
      <c r="D17">
        <v>3</v>
      </c>
      <c r="E17" s="3" t="s">
        <v>19</v>
      </c>
      <c r="F17" s="3" t="s">
        <v>56</v>
      </c>
      <c r="G17">
        <v>2</v>
      </c>
      <c r="H17">
        <v>3.67</v>
      </c>
      <c r="I17" s="1">
        <v>0.84</v>
      </c>
      <c r="J17">
        <v>89</v>
      </c>
      <c r="K17">
        <v>60.4</v>
      </c>
      <c r="L17" s="2">
        <f t="shared" si="0"/>
        <v>0.67865168539325837</v>
      </c>
      <c r="M17" s="2">
        <v>0.28399999999999997</v>
      </c>
      <c r="N17" s="2">
        <v>0.439</v>
      </c>
      <c r="O17" s="2">
        <v>0.13600000000000001</v>
      </c>
      <c r="P17" s="2">
        <v>0.56599999999999995</v>
      </c>
      <c r="Q17" s="11">
        <v>28</v>
      </c>
      <c r="R17" s="32">
        <v>3</v>
      </c>
      <c r="S17" s="13">
        <v>54900</v>
      </c>
      <c r="T17">
        <v>0</v>
      </c>
    </row>
    <row r="18" spans="1:20" x14ac:dyDescent="0.3">
      <c r="A18" t="s">
        <v>28</v>
      </c>
      <c r="B18" t="s">
        <v>2</v>
      </c>
      <c r="C18">
        <v>87</v>
      </c>
      <c r="D18">
        <v>4</v>
      </c>
      <c r="E18" s="3" t="s">
        <v>46</v>
      </c>
      <c r="F18" s="3" t="s">
        <v>46</v>
      </c>
      <c r="G18">
        <v>2</v>
      </c>
      <c r="H18">
        <v>3.19</v>
      </c>
      <c r="I18" s="1">
        <v>0.9</v>
      </c>
      <c r="J18">
        <v>196</v>
      </c>
      <c r="K18">
        <v>164.6</v>
      </c>
      <c r="L18" s="2">
        <f t="shared" si="0"/>
        <v>0.83979591836734691</v>
      </c>
      <c r="M18" s="2">
        <v>0.13600000000000001</v>
      </c>
      <c r="N18" s="2">
        <v>0.76200000000000001</v>
      </c>
      <c r="O18" s="2">
        <v>8.0000000000000002E-3</v>
      </c>
      <c r="P18" s="2">
        <v>0.313</v>
      </c>
      <c r="Q18" s="11">
        <v>39</v>
      </c>
      <c r="R18" s="32">
        <v>2</v>
      </c>
      <c r="S18" s="13">
        <v>146000</v>
      </c>
      <c r="T18">
        <v>0</v>
      </c>
    </row>
    <row r="19" spans="1:20" x14ac:dyDescent="0.3">
      <c r="A19" t="s">
        <v>15</v>
      </c>
      <c r="B19" t="s">
        <v>16</v>
      </c>
      <c r="C19">
        <v>41</v>
      </c>
      <c r="D19">
        <v>11</v>
      </c>
      <c r="E19" s="3" t="s">
        <v>1</v>
      </c>
      <c r="F19" s="3" t="s">
        <v>56</v>
      </c>
      <c r="G19">
        <v>3</v>
      </c>
      <c r="H19">
        <v>3.15</v>
      </c>
      <c r="I19" s="1">
        <v>0.86</v>
      </c>
      <c r="J19">
        <v>116</v>
      </c>
      <c r="K19">
        <v>94</v>
      </c>
      <c r="L19" s="2">
        <f t="shared" si="0"/>
        <v>0.81034482758620685</v>
      </c>
      <c r="M19" s="2">
        <v>0.247</v>
      </c>
      <c r="N19" s="2">
        <v>0.47699999999999998</v>
      </c>
      <c r="O19" s="2">
        <v>0.13100000000000001</v>
      </c>
      <c r="P19" s="2">
        <v>0.55000000000000004</v>
      </c>
      <c r="Q19" s="11">
        <v>30</v>
      </c>
      <c r="R19" s="32">
        <v>2</v>
      </c>
      <c r="S19" s="13">
        <v>9770</v>
      </c>
      <c r="T19">
        <v>0</v>
      </c>
    </row>
    <row r="20" spans="1:20" x14ac:dyDescent="0.3">
      <c r="A20" t="s">
        <v>5</v>
      </c>
      <c r="B20" t="s">
        <v>17</v>
      </c>
      <c r="C20">
        <v>29</v>
      </c>
      <c r="D20">
        <v>3</v>
      </c>
      <c r="E20" s="3" t="s">
        <v>17</v>
      </c>
      <c r="F20" s="3" t="s">
        <v>62</v>
      </c>
      <c r="G20">
        <v>3</v>
      </c>
      <c r="H20">
        <v>3.81</v>
      </c>
      <c r="I20" s="1">
        <v>0.79</v>
      </c>
      <c r="J20">
        <v>164</v>
      </c>
      <c r="K20">
        <v>152</v>
      </c>
      <c r="L20" s="2">
        <f t="shared" si="0"/>
        <v>0.92682926829268297</v>
      </c>
      <c r="M20" s="2">
        <v>0.11799999999999999</v>
      </c>
      <c r="N20" s="2">
        <v>0.753</v>
      </c>
      <c r="O20" s="2">
        <v>0.129</v>
      </c>
      <c r="P20" s="2">
        <v>0.443</v>
      </c>
      <c r="Q20" s="11">
        <v>30</v>
      </c>
      <c r="R20" s="32">
        <v>2</v>
      </c>
      <c r="S20" s="13">
        <v>0</v>
      </c>
      <c r="T20">
        <v>0</v>
      </c>
    </row>
    <row r="21" spans="1:20" x14ac:dyDescent="0.3">
      <c r="A21" t="s">
        <v>4</v>
      </c>
      <c r="B21" t="s">
        <v>17</v>
      </c>
      <c r="C21">
        <v>29</v>
      </c>
      <c r="D21">
        <v>5</v>
      </c>
      <c r="E21" s="3" t="s">
        <v>17</v>
      </c>
      <c r="F21" s="3" t="s">
        <v>62</v>
      </c>
      <c r="G21">
        <v>3</v>
      </c>
      <c r="H21">
        <v>3.87</v>
      </c>
      <c r="I21" s="1">
        <v>0.88</v>
      </c>
      <c r="J21">
        <v>124</v>
      </c>
      <c r="K21">
        <v>115.6</v>
      </c>
      <c r="L21" s="2">
        <f t="shared" si="0"/>
        <v>0.93225806451612903</v>
      </c>
      <c r="M21" s="2">
        <v>0.36699999999999999</v>
      </c>
      <c r="N21" s="2">
        <v>0.48199999999999998</v>
      </c>
      <c r="O21" s="2">
        <v>0.14499999999999999</v>
      </c>
      <c r="P21" s="2">
        <v>0.61099999999999999</v>
      </c>
      <c r="Q21" s="11">
        <v>27</v>
      </c>
      <c r="R21" s="32">
        <v>2</v>
      </c>
      <c r="S21" s="13">
        <v>32700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descending="1" ref="R5:R2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29A3-71AE-4D10-B1AD-09F7362DE220}">
  <dimension ref="A1:T50"/>
  <sheetViews>
    <sheetView workbookViewId="0">
      <selection activeCell="B1" sqref="B1"/>
    </sheetView>
  </sheetViews>
  <sheetFormatPr defaultRowHeight="14.4" x14ac:dyDescent="0.3"/>
  <cols>
    <col min="1" max="1" width="44.88671875" customWidth="1"/>
    <col min="2" max="2" width="20.77734375" customWidth="1"/>
    <col min="4" max="4" width="10.5546875" customWidth="1"/>
    <col min="5" max="5" width="13.5546875" style="3" customWidth="1"/>
    <col min="6" max="6" width="12.44140625" style="3" customWidth="1"/>
    <col min="7" max="7" width="10.77734375" customWidth="1"/>
    <col min="8" max="8" width="8.88671875" customWidth="1"/>
    <col min="9" max="9" width="8.88671875" style="1" customWidth="1"/>
    <col min="10" max="11" width="8.88671875" customWidth="1"/>
    <col min="12" max="12" width="10.88671875" style="2" customWidth="1"/>
    <col min="13" max="15" width="8.88671875" style="2" customWidth="1"/>
    <col min="16" max="16" width="8.88671875" style="2"/>
    <col min="17" max="17" width="9.109375" style="11" bestFit="1" customWidth="1"/>
    <col min="18" max="18" width="8.88671875" style="11"/>
    <col min="19" max="19" width="12.109375" style="13" bestFit="1" customWidth="1"/>
  </cols>
  <sheetData>
    <row r="1" spans="1:20" s="5" customFormat="1" ht="33" x14ac:dyDescent="0.3">
      <c r="A1" s="5" t="s">
        <v>43</v>
      </c>
      <c r="B1" s="5" t="s">
        <v>42</v>
      </c>
      <c r="C1" s="5" t="s">
        <v>12</v>
      </c>
      <c r="D1" s="5" t="s">
        <v>73</v>
      </c>
      <c r="E1" s="6" t="s">
        <v>45</v>
      </c>
      <c r="F1" s="6" t="s">
        <v>55</v>
      </c>
      <c r="G1" s="5" t="s">
        <v>47</v>
      </c>
      <c r="H1" s="5" t="s">
        <v>48</v>
      </c>
      <c r="I1" s="7" t="s">
        <v>49</v>
      </c>
      <c r="J1" s="5" t="s">
        <v>50</v>
      </c>
      <c r="K1" s="5" t="s">
        <v>58</v>
      </c>
      <c r="L1" s="8" t="s">
        <v>57</v>
      </c>
      <c r="M1" s="8" t="s">
        <v>52</v>
      </c>
      <c r="N1" s="8" t="s">
        <v>51</v>
      </c>
      <c r="O1" s="8" t="s">
        <v>53</v>
      </c>
      <c r="P1" s="8" t="s">
        <v>74</v>
      </c>
      <c r="Q1" s="10" t="s">
        <v>75</v>
      </c>
      <c r="R1" s="10" t="s">
        <v>76</v>
      </c>
      <c r="S1" s="12" t="s">
        <v>54</v>
      </c>
      <c r="T1" s="9" t="s">
        <v>77</v>
      </c>
    </row>
    <row r="3" spans="1:20" x14ac:dyDescent="0.3">
      <c r="A3" s="4" t="s">
        <v>68</v>
      </c>
    </row>
    <row r="4" spans="1:20" x14ac:dyDescent="0.3">
      <c r="A4" s="4"/>
    </row>
    <row r="5" spans="1:20" x14ac:dyDescent="0.3">
      <c r="A5" t="s">
        <v>8</v>
      </c>
      <c r="B5" t="s">
        <v>20</v>
      </c>
      <c r="C5">
        <v>149</v>
      </c>
      <c r="D5">
        <v>2</v>
      </c>
      <c r="E5" s="3" t="s">
        <v>46</v>
      </c>
      <c r="F5" s="3" t="s">
        <v>46</v>
      </c>
      <c r="G5">
        <v>1</v>
      </c>
      <c r="H5">
        <v>2.94</v>
      </c>
      <c r="I5" s="1">
        <v>0.74</v>
      </c>
      <c r="J5">
        <v>213</v>
      </c>
      <c r="K5">
        <v>143.19999999999999</v>
      </c>
      <c r="L5" s="2">
        <f t="shared" ref="L5:L21" si="0">+K5/J5</f>
        <v>0.67230046948356803</v>
      </c>
      <c r="M5" s="2">
        <v>0.14799999999999999</v>
      </c>
      <c r="N5" s="2">
        <v>0.72299999999999998</v>
      </c>
      <c r="O5" s="2">
        <v>0.03</v>
      </c>
      <c r="P5" s="2">
        <v>0.36</v>
      </c>
      <c r="Q5" s="11">
        <v>79</v>
      </c>
      <c r="R5" s="11">
        <v>5</v>
      </c>
      <c r="S5" s="46">
        <v>452000</v>
      </c>
      <c r="T5">
        <v>1</v>
      </c>
    </row>
    <row r="6" spans="1:20" x14ac:dyDescent="0.3">
      <c r="A6" t="s">
        <v>27</v>
      </c>
      <c r="B6" t="s">
        <v>22</v>
      </c>
      <c r="C6">
        <v>77</v>
      </c>
      <c r="D6">
        <v>7</v>
      </c>
      <c r="E6" s="3" t="s">
        <v>46</v>
      </c>
      <c r="F6" s="3" t="s">
        <v>46</v>
      </c>
      <c r="G6">
        <v>1</v>
      </c>
      <c r="H6">
        <v>2.52</v>
      </c>
      <c r="I6" s="1">
        <v>0.75</v>
      </c>
      <c r="J6">
        <v>96</v>
      </c>
      <c r="K6">
        <v>76</v>
      </c>
      <c r="L6" s="2">
        <f t="shared" si="0"/>
        <v>0.79166666666666663</v>
      </c>
      <c r="M6" s="2">
        <v>0.125</v>
      </c>
      <c r="N6" s="2">
        <v>0.69799999999999995</v>
      </c>
      <c r="O6" s="2">
        <v>6.8000000000000005E-2</v>
      </c>
      <c r="P6" s="2">
        <v>0.379</v>
      </c>
      <c r="Q6" s="11">
        <v>66</v>
      </c>
      <c r="R6" s="11">
        <v>9</v>
      </c>
      <c r="S6" s="45">
        <v>274000</v>
      </c>
      <c r="T6">
        <v>1</v>
      </c>
    </row>
    <row r="7" spans="1:20" x14ac:dyDescent="0.3">
      <c r="A7" t="s">
        <v>3</v>
      </c>
      <c r="B7" t="s">
        <v>29</v>
      </c>
      <c r="C7">
        <v>17</v>
      </c>
      <c r="D7">
        <v>1</v>
      </c>
      <c r="E7" s="3" t="s">
        <v>61</v>
      </c>
      <c r="F7" s="3" t="s">
        <v>61</v>
      </c>
      <c r="G7">
        <v>1</v>
      </c>
      <c r="H7">
        <v>3.57</v>
      </c>
      <c r="I7" s="1">
        <v>0.88</v>
      </c>
      <c r="J7">
        <v>132</v>
      </c>
      <c r="K7">
        <v>109.7</v>
      </c>
      <c r="L7" s="2">
        <f t="shared" si="0"/>
        <v>0.83106060606060606</v>
      </c>
      <c r="M7" s="2">
        <v>0.155</v>
      </c>
      <c r="N7" s="2">
        <v>0.67800000000000005</v>
      </c>
      <c r="O7" s="2">
        <v>0.14799999999999999</v>
      </c>
      <c r="P7" s="2">
        <v>0.47499999999999998</v>
      </c>
      <c r="Q7" s="11">
        <v>108</v>
      </c>
      <c r="R7" s="11">
        <v>13</v>
      </c>
      <c r="S7" s="45">
        <v>209000</v>
      </c>
      <c r="T7">
        <v>2</v>
      </c>
    </row>
    <row r="8" spans="1:20" x14ac:dyDescent="0.3">
      <c r="A8" t="s">
        <v>28</v>
      </c>
      <c r="B8" t="s">
        <v>2</v>
      </c>
      <c r="C8">
        <v>87</v>
      </c>
      <c r="D8">
        <v>4</v>
      </c>
      <c r="E8" s="3" t="s">
        <v>46</v>
      </c>
      <c r="F8" s="3" t="s">
        <v>46</v>
      </c>
      <c r="G8">
        <v>2</v>
      </c>
      <c r="H8">
        <v>3.19</v>
      </c>
      <c r="I8" s="1">
        <v>0.9</v>
      </c>
      <c r="J8">
        <v>196</v>
      </c>
      <c r="K8">
        <v>164.6</v>
      </c>
      <c r="L8" s="2">
        <f t="shared" si="0"/>
        <v>0.83979591836734691</v>
      </c>
      <c r="M8" s="2">
        <v>0.13600000000000001</v>
      </c>
      <c r="N8" s="2">
        <v>0.76200000000000001</v>
      </c>
      <c r="O8" s="2">
        <v>8.0000000000000002E-3</v>
      </c>
      <c r="P8" s="2">
        <v>0.313</v>
      </c>
      <c r="Q8" s="11">
        <v>39</v>
      </c>
      <c r="R8" s="11">
        <v>2</v>
      </c>
      <c r="S8" s="44">
        <v>146000</v>
      </c>
      <c r="T8">
        <v>0</v>
      </c>
    </row>
    <row r="9" spans="1:20" x14ac:dyDescent="0.3">
      <c r="A9" t="s">
        <v>30</v>
      </c>
      <c r="B9" t="s">
        <v>16</v>
      </c>
      <c r="C9">
        <v>40</v>
      </c>
      <c r="D9">
        <v>1</v>
      </c>
      <c r="E9" s="3" t="s">
        <v>18</v>
      </c>
      <c r="F9" s="3" t="s">
        <v>63</v>
      </c>
      <c r="G9">
        <v>2</v>
      </c>
      <c r="H9">
        <v>2.87</v>
      </c>
      <c r="I9" s="1">
        <v>0.96</v>
      </c>
      <c r="J9">
        <v>252</v>
      </c>
      <c r="K9">
        <v>222.8</v>
      </c>
      <c r="L9" s="2">
        <f t="shared" si="0"/>
        <v>0.88412698412698421</v>
      </c>
      <c r="M9" s="2">
        <v>0.23300000000000001</v>
      </c>
      <c r="N9" s="2">
        <v>0.56599999999999995</v>
      </c>
      <c r="O9" s="2">
        <v>7.5999999999999998E-2</v>
      </c>
      <c r="P9" s="2">
        <v>0.51400000000000001</v>
      </c>
      <c r="Q9" s="11">
        <v>46</v>
      </c>
      <c r="R9" s="11">
        <v>6</v>
      </c>
      <c r="S9" s="44">
        <v>130000</v>
      </c>
      <c r="T9">
        <v>0</v>
      </c>
    </row>
    <row r="10" spans="1:20" x14ac:dyDescent="0.3">
      <c r="A10" t="s">
        <v>13</v>
      </c>
      <c r="B10" t="s">
        <v>23</v>
      </c>
      <c r="C10">
        <v>71</v>
      </c>
      <c r="D10">
        <v>9</v>
      </c>
      <c r="E10" s="3" t="s">
        <v>46</v>
      </c>
      <c r="F10" s="3" t="s">
        <v>46</v>
      </c>
      <c r="G10">
        <v>1</v>
      </c>
      <c r="H10">
        <v>3.42</v>
      </c>
      <c r="I10" s="1">
        <v>0.9</v>
      </c>
      <c r="J10">
        <v>146</v>
      </c>
      <c r="K10">
        <v>135.30000000000001</v>
      </c>
      <c r="L10" s="2">
        <f t="shared" si="0"/>
        <v>0.92671232876712339</v>
      </c>
      <c r="M10" s="2">
        <v>0.109</v>
      </c>
      <c r="N10" s="2">
        <v>0.82199999999999995</v>
      </c>
      <c r="O10" s="2">
        <v>1E-3</v>
      </c>
      <c r="P10" s="2">
        <v>0.318</v>
      </c>
      <c r="Q10" s="11">
        <v>51</v>
      </c>
      <c r="R10" s="11">
        <v>5</v>
      </c>
      <c r="S10" s="44">
        <v>127000</v>
      </c>
      <c r="T10">
        <v>1</v>
      </c>
    </row>
    <row r="11" spans="1:20" x14ac:dyDescent="0.3">
      <c r="A11" t="s">
        <v>6</v>
      </c>
      <c r="B11" t="s">
        <v>23</v>
      </c>
      <c r="C11">
        <v>71</v>
      </c>
      <c r="D11">
        <v>1</v>
      </c>
      <c r="E11" s="3" t="s">
        <v>64</v>
      </c>
      <c r="F11" s="3" t="s">
        <v>64</v>
      </c>
      <c r="G11">
        <v>1</v>
      </c>
      <c r="H11">
        <v>4.0199999999999996</v>
      </c>
      <c r="I11" s="1">
        <v>0.8</v>
      </c>
      <c r="J11">
        <v>173</v>
      </c>
      <c r="K11">
        <v>132</v>
      </c>
      <c r="L11" s="2">
        <f t="shared" si="0"/>
        <v>0.76300578034682076</v>
      </c>
      <c r="M11" s="2">
        <v>0.155</v>
      </c>
      <c r="N11" s="2">
        <v>0.64200000000000002</v>
      </c>
      <c r="O11" s="2">
        <v>1.4E-2</v>
      </c>
      <c r="P11" s="2">
        <v>0.99099999999999999</v>
      </c>
      <c r="Q11" s="11">
        <v>59</v>
      </c>
      <c r="R11" s="11">
        <v>3</v>
      </c>
      <c r="S11" s="44">
        <v>101000</v>
      </c>
      <c r="T11">
        <v>1</v>
      </c>
    </row>
    <row r="12" spans="1:20" x14ac:dyDescent="0.3">
      <c r="A12" t="s">
        <v>11</v>
      </c>
      <c r="B12" t="s">
        <v>32</v>
      </c>
      <c r="C12">
        <v>31</v>
      </c>
      <c r="D12">
        <v>1</v>
      </c>
      <c r="E12" s="3" t="s">
        <v>66</v>
      </c>
      <c r="F12" s="3" t="s">
        <v>67</v>
      </c>
      <c r="G12">
        <v>1</v>
      </c>
      <c r="H12">
        <v>3.52</v>
      </c>
      <c r="I12" s="1">
        <v>0.91</v>
      </c>
      <c r="J12">
        <v>213</v>
      </c>
      <c r="K12">
        <v>171.4</v>
      </c>
      <c r="L12" s="2">
        <f t="shared" si="0"/>
        <v>0.80469483568075117</v>
      </c>
      <c r="M12" s="2">
        <v>0.432</v>
      </c>
      <c r="N12" s="2">
        <v>0.36799999999999999</v>
      </c>
      <c r="O12" s="2">
        <v>9.2999999999999999E-2</v>
      </c>
      <c r="P12" s="2">
        <v>0.5</v>
      </c>
      <c r="Q12" s="11">
        <v>50</v>
      </c>
      <c r="R12" s="11">
        <v>3</v>
      </c>
      <c r="S12" s="43">
        <v>81700</v>
      </c>
      <c r="T12">
        <v>0</v>
      </c>
    </row>
    <row r="13" spans="1:20" x14ac:dyDescent="0.3">
      <c r="A13" t="s">
        <v>9</v>
      </c>
      <c r="B13" t="s">
        <v>21</v>
      </c>
      <c r="C13">
        <v>21</v>
      </c>
      <c r="D13">
        <v>3</v>
      </c>
      <c r="E13" s="3" t="s">
        <v>21</v>
      </c>
      <c r="F13" s="3" t="s">
        <v>65</v>
      </c>
      <c r="G13">
        <v>1</v>
      </c>
      <c r="H13">
        <v>3.08</v>
      </c>
      <c r="I13" s="1">
        <v>0.83</v>
      </c>
      <c r="J13">
        <v>80</v>
      </c>
      <c r="K13">
        <v>62.5</v>
      </c>
      <c r="L13" s="2">
        <f t="shared" si="0"/>
        <v>0.78125</v>
      </c>
      <c r="M13" s="2">
        <v>0.249</v>
      </c>
      <c r="N13" s="2">
        <v>0.63</v>
      </c>
      <c r="O13" s="2">
        <v>0.121</v>
      </c>
      <c r="P13" s="2">
        <v>0.58699999999999997</v>
      </c>
      <c r="Q13" s="11">
        <v>53</v>
      </c>
      <c r="R13" s="11">
        <v>4</v>
      </c>
      <c r="S13" s="43">
        <v>59000</v>
      </c>
      <c r="T13">
        <v>0</v>
      </c>
    </row>
    <row r="14" spans="1:20" x14ac:dyDescent="0.3">
      <c r="A14" t="s">
        <v>7</v>
      </c>
      <c r="B14" t="s">
        <v>31</v>
      </c>
      <c r="C14">
        <v>32</v>
      </c>
      <c r="D14">
        <v>3</v>
      </c>
      <c r="E14" s="3" t="s">
        <v>19</v>
      </c>
      <c r="F14" s="3" t="s">
        <v>56</v>
      </c>
      <c r="G14">
        <v>2</v>
      </c>
      <c r="H14">
        <v>3.67</v>
      </c>
      <c r="I14" s="1">
        <v>0.84</v>
      </c>
      <c r="J14">
        <v>89</v>
      </c>
      <c r="K14">
        <v>60.4</v>
      </c>
      <c r="L14" s="2">
        <f t="shared" si="0"/>
        <v>0.67865168539325837</v>
      </c>
      <c r="M14" s="2">
        <v>0.28399999999999997</v>
      </c>
      <c r="N14" s="2">
        <v>0.439</v>
      </c>
      <c r="O14" s="2">
        <v>0.13600000000000001</v>
      </c>
      <c r="P14" s="2">
        <v>0.56599999999999995</v>
      </c>
      <c r="Q14" s="11">
        <v>28</v>
      </c>
      <c r="R14" s="11">
        <v>3</v>
      </c>
      <c r="S14" s="43">
        <v>54900</v>
      </c>
      <c r="T14">
        <v>0</v>
      </c>
    </row>
    <row r="15" spans="1:20" x14ac:dyDescent="0.3">
      <c r="A15" t="s">
        <v>10</v>
      </c>
      <c r="B15" t="s">
        <v>22</v>
      </c>
      <c r="C15">
        <v>77</v>
      </c>
      <c r="D15">
        <v>1</v>
      </c>
      <c r="E15" s="3" t="s">
        <v>46</v>
      </c>
      <c r="F15" s="3" t="s">
        <v>46</v>
      </c>
      <c r="G15">
        <v>2</v>
      </c>
      <c r="H15">
        <v>3.16</v>
      </c>
      <c r="I15" s="1">
        <v>0.79</v>
      </c>
      <c r="J15">
        <v>135</v>
      </c>
      <c r="K15">
        <v>125.8</v>
      </c>
      <c r="L15" s="2">
        <f t="shared" si="0"/>
        <v>0.93185185185185182</v>
      </c>
      <c r="M15" s="2">
        <v>0.20499999999999999</v>
      </c>
      <c r="N15" s="2">
        <v>0.63900000000000001</v>
      </c>
      <c r="O15" s="2">
        <v>0.05</v>
      </c>
      <c r="P15" s="2">
        <v>0.31</v>
      </c>
      <c r="Q15" s="11">
        <v>41</v>
      </c>
      <c r="R15" s="11">
        <v>7</v>
      </c>
      <c r="S15" s="42">
        <v>46800</v>
      </c>
      <c r="T15">
        <v>1</v>
      </c>
    </row>
    <row r="16" spans="1:20" x14ac:dyDescent="0.3">
      <c r="A16" t="s">
        <v>26</v>
      </c>
      <c r="B16" t="s">
        <v>23</v>
      </c>
      <c r="C16">
        <v>69</v>
      </c>
      <c r="D16">
        <v>2</v>
      </c>
      <c r="E16" s="3" t="s">
        <v>46</v>
      </c>
      <c r="F16" s="3" t="s">
        <v>46</v>
      </c>
      <c r="G16">
        <v>2</v>
      </c>
      <c r="H16">
        <v>3.1</v>
      </c>
      <c r="I16" s="1">
        <v>0.78</v>
      </c>
      <c r="J16">
        <v>162</v>
      </c>
      <c r="K16">
        <v>153.30000000000001</v>
      </c>
      <c r="L16" s="2">
        <f t="shared" si="0"/>
        <v>0.94629629629629641</v>
      </c>
      <c r="M16" s="2">
        <v>0.13400000000000001</v>
      </c>
      <c r="N16" s="2">
        <v>0.78900000000000003</v>
      </c>
      <c r="O16" s="2">
        <v>1E-3</v>
      </c>
      <c r="P16" s="2">
        <v>0.34</v>
      </c>
      <c r="Q16" s="11">
        <v>63</v>
      </c>
      <c r="R16" s="11">
        <v>9</v>
      </c>
      <c r="S16" s="42">
        <v>45400</v>
      </c>
      <c r="T16">
        <v>0</v>
      </c>
    </row>
    <row r="17" spans="1:20" x14ac:dyDescent="0.3">
      <c r="A17" t="s">
        <v>4</v>
      </c>
      <c r="B17" t="s">
        <v>17</v>
      </c>
      <c r="C17">
        <v>29</v>
      </c>
      <c r="D17">
        <v>5</v>
      </c>
      <c r="E17" s="3" t="s">
        <v>17</v>
      </c>
      <c r="F17" s="3" t="s">
        <v>62</v>
      </c>
      <c r="G17">
        <v>3</v>
      </c>
      <c r="H17">
        <v>3.87</v>
      </c>
      <c r="I17" s="1">
        <v>0.88</v>
      </c>
      <c r="J17">
        <v>124</v>
      </c>
      <c r="K17">
        <v>115.6</v>
      </c>
      <c r="L17" s="2">
        <f t="shared" si="0"/>
        <v>0.93225806451612903</v>
      </c>
      <c r="M17" s="2">
        <v>0.36699999999999999</v>
      </c>
      <c r="N17" s="2">
        <v>0.48199999999999998</v>
      </c>
      <c r="O17" s="2">
        <v>0.14499999999999999</v>
      </c>
      <c r="P17" s="2">
        <v>0.61099999999999999</v>
      </c>
      <c r="Q17" s="11">
        <v>27</v>
      </c>
      <c r="R17" s="11">
        <v>2</v>
      </c>
      <c r="S17" s="41">
        <v>32700</v>
      </c>
      <c r="T17">
        <v>0</v>
      </c>
    </row>
    <row r="18" spans="1:20" x14ac:dyDescent="0.3">
      <c r="A18" t="s">
        <v>14</v>
      </c>
      <c r="B18" t="s">
        <v>0</v>
      </c>
      <c r="C18">
        <v>58</v>
      </c>
      <c r="D18">
        <v>11</v>
      </c>
      <c r="E18" s="3" t="s">
        <v>46</v>
      </c>
      <c r="F18" s="3" t="s">
        <v>46</v>
      </c>
      <c r="G18">
        <v>2</v>
      </c>
      <c r="H18">
        <v>2.99</v>
      </c>
      <c r="I18" s="1">
        <v>0.75</v>
      </c>
      <c r="J18">
        <v>144</v>
      </c>
      <c r="K18">
        <v>133.80000000000001</v>
      </c>
      <c r="L18" s="2">
        <f t="shared" si="0"/>
        <v>0.9291666666666667</v>
      </c>
      <c r="M18" s="2">
        <v>0.159</v>
      </c>
      <c r="N18" s="2">
        <v>0.71499999999999997</v>
      </c>
      <c r="O18" s="2">
        <v>4.1000000000000002E-2</v>
      </c>
      <c r="P18" s="2">
        <v>0.315</v>
      </c>
      <c r="Q18" s="11">
        <v>45</v>
      </c>
      <c r="R18" s="11">
        <v>4</v>
      </c>
      <c r="S18" s="41">
        <v>32000</v>
      </c>
      <c r="T18">
        <v>0</v>
      </c>
    </row>
    <row r="19" spans="1:20" x14ac:dyDescent="0.3">
      <c r="A19" t="s">
        <v>24</v>
      </c>
      <c r="B19" t="s">
        <v>25</v>
      </c>
      <c r="C19">
        <v>11</v>
      </c>
      <c r="D19">
        <v>3</v>
      </c>
      <c r="E19" s="3" t="s">
        <v>59</v>
      </c>
      <c r="F19" s="3" t="s">
        <v>60</v>
      </c>
      <c r="G19">
        <v>2</v>
      </c>
      <c r="H19">
        <v>2.13</v>
      </c>
      <c r="I19" s="1">
        <v>0.76</v>
      </c>
      <c r="J19">
        <v>134</v>
      </c>
      <c r="K19">
        <v>122.3</v>
      </c>
      <c r="L19" s="2">
        <f t="shared" si="0"/>
        <v>0.91268656716417906</v>
      </c>
      <c r="M19" s="2">
        <v>0.16300000000000001</v>
      </c>
      <c r="N19" s="2">
        <v>0.69</v>
      </c>
      <c r="O19" s="2">
        <v>0.115</v>
      </c>
      <c r="P19" s="2">
        <v>0.68200000000000005</v>
      </c>
      <c r="Q19" s="11">
        <v>31</v>
      </c>
      <c r="R19" s="11">
        <v>6</v>
      </c>
      <c r="S19" s="40">
        <v>16300</v>
      </c>
      <c r="T19">
        <v>0</v>
      </c>
    </row>
    <row r="20" spans="1:20" x14ac:dyDescent="0.3">
      <c r="A20" t="s">
        <v>15</v>
      </c>
      <c r="B20" t="s">
        <v>16</v>
      </c>
      <c r="C20">
        <v>41</v>
      </c>
      <c r="D20">
        <v>11</v>
      </c>
      <c r="E20" s="3" t="s">
        <v>1</v>
      </c>
      <c r="F20" s="3" t="s">
        <v>56</v>
      </c>
      <c r="G20">
        <v>3</v>
      </c>
      <c r="H20">
        <v>3.15</v>
      </c>
      <c r="I20" s="1">
        <v>0.86</v>
      </c>
      <c r="J20">
        <v>116</v>
      </c>
      <c r="K20">
        <v>94</v>
      </c>
      <c r="L20" s="2">
        <f t="shared" si="0"/>
        <v>0.81034482758620685</v>
      </c>
      <c r="M20" s="2">
        <v>0.247</v>
      </c>
      <c r="N20" s="2">
        <v>0.47699999999999998</v>
      </c>
      <c r="O20" s="2">
        <v>0.13100000000000001</v>
      </c>
      <c r="P20" s="2">
        <v>0.55000000000000004</v>
      </c>
      <c r="Q20" s="11">
        <v>30</v>
      </c>
      <c r="R20" s="11">
        <v>2</v>
      </c>
      <c r="S20" s="40">
        <v>9770</v>
      </c>
      <c r="T20">
        <v>0</v>
      </c>
    </row>
    <row r="21" spans="1:20" x14ac:dyDescent="0.3">
      <c r="A21" t="s">
        <v>5</v>
      </c>
      <c r="B21" t="s">
        <v>17</v>
      </c>
      <c r="C21">
        <v>29</v>
      </c>
      <c r="D21">
        <v>3</v>
      </c>
      <c r="E21" s="3" t="s">
        <v>17</v>
      </c>
      <c r="F21" s="3" t="s">
        <v>62</v>
      </c>
      <c r="G21">
        <v>3</v>
      </c>
      <c r="H21">
        <v>3.81</v>
      </c>
      <c r="I21" s="1">
        <v>0.79</v>
      </c>
      <c r="J21">
        <v>164</v>
      </c>
      <c r="K21">
        <v>152</v>
      </c>
      <c r="L21" s="2">
        <f t="shared" si="0"/>
        <v>0.92682926829268297</v>
      </c>
      <c r="M21" s="2">
        <v>0.11799999999999999</v>
      </c>
      <c r="N21" s="2">
        <v>0.753</v>
      </c>
      <c r="O21" s="2">
        <v>0.129</v>
      </c>
      <c r="P21" s="2">
        <v>0.443</v>
      </c>
      <c r="Q21" s="11">
        <v>30</v>
      </c>
      <c r="R21" s="11">
        <v>2</v>
      </c>
      <c r="S21" s="39">
        <v>0</v>
      </c>
      <c r="T21">
        <v>0</v>
      </c>
    </row>
    <row r="23" spans="1:20" x14ac:dyDescent="0.3">
      <c r="A23" t="s">
        <v>69</v>
      </c>
      <c r="D23">
        <f>SUM(D5:D22)</f>
        <v>68</v>
      </c>
    </row>
    <row r="25" spans="1:20" x14ac:dyDescent="0.3">
      <c r="A25" s="4" t="s">
        <v>70</v>
      </c>
    </row>
    <row r="27" spans="1:20" x14ac:dyDescent="0.3">
      <c r="A27" t="s">
        <v>44</v>
      </c>
      <c r="B27" t="s">
        <v>33</v>
      </c>
      <c r="C27">
        <v>41</v>
      </c>
      <c r="D27">
        <v>1</v>
      </c>
    </row>
    <row r="28" spans="1:20" x14ac:dyDescent="0.3">
      <c r="A28" t="s">
        <v>34</v>
      </c>
      <c r="B28" t="s">
        <v>35</v>
      </c>
      <c r="D28">
        <v>1</v>
      </c>
    </row>
    <row r="29" spans="1:20" x14ac:dyDescent="0.3">
      <c r="A29" t="s">
        <v>36</v>
      </c>
      <c r="D29">
        <v>1</v>
      </c>
    </row>
    <row r="30" spans="1:20" x14ac:dyDescent="0.3">
      <c r="A30" t="s">
        <v>37</v>
      </c>
      <c r="D30">
        <v>1</v>
      </c>
    </row>
    <row r="31" spans="1:20" x14ac:dyDescent="0.3">
      <c r="A31" t="s">
        <v>38</v>
      </c>
      <c r="D31">
        <v>1</v>
      </c>
    </row>
    <row r="32" spans="1:20" x14ac:dyDescent="0.3">
      <c r="A32" t="s">
        <v>39</v>
      </c>
      <c r="D32">
        <v>1</v>
      </c>
    </row>
    <row r="33" spans="1:4" x14ac:dyDescent="0.3">
      <c r="A33" t="s">
        <v>41</v>
      </c>
      <c r="D33">
        <v>1</v>
      </c>
    </row>
    <row r="34" spans="1:4" x14ac:dyDescent="0.3">
      <c r="A34" t="s">
        <v>40</v>
      </c>
      <c r="D34">
        <v>5</v>
      </c>
    </row>
    <row r="36" spans="1:4" x14ac:dyDescent="0.3">
      <c r="A36" s="4" t="s">
        <v>71</v>
      </c>
      <c r="D36">
        <f>SUM(D27:D35)</f>
        <v>12</v>
      </c>
    </row>
    <row r="39" spans="1:4" x14ac:dyDescent="0.3">
      <c r="A39" s="4" t="s">
        <v>72</v>
      </c>
      <c r="D39">
        <f>+D23+D36</f>
        <v>80</v>
      </c>
    </row>
    <row r="41" spans="1:4" x14ac:dyDescent="0.3">
      <c r="A41" s="4" t="s">
        <v>78</v>
      </c>
    </row>
    <row r="43" spans="1:4" x14ac:dyDescent="0.3">
      <c r="A43" t="s">
        <v>79</v>
      </c>
    </row>
    <row r="44" spans="1:4" x14ac:dyDescent="0.3">
      <c r="A44" t="s">
        <v>80</v>
      </c>
    </row>
    <row r="45" spans="1:4" x14ac:dyDescent="0.3">
      <c r="A45" t="s">
        <v>81</v>
      </c>
    </row>
    <row r="46" spans="1:4" x14ac:dyDescent="0.3">
      <c r="A46" t="s">
        <v>82</v>
      </c>
    </row>
    <row r="48" spans="1:4" x14ac:dyDescent="0.3">
      <c r="A48" s="4" t="s">
        <v>83</v>
      </c>
    </row>
    <row r="49" spans="1:1" x14ac:dyDescent="0.3">
      <c r="A49" t="s">
        <v>84</v>
      </c>
    </row>
    <row r="50" spans="1:1" x14ac:dyDescent="0.3">
      <c r="A50" t="s">
        <v>85</v>
      </c>
    </row>
  </sheetData>
  <sortState xmlns:xlrd2="http://schemas.microsoft.com/office/spreadsheetml/2017/richdata2" ref="A5:T21">
    <sortCondition descending="1" ref="S5:S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Sorted by miles</vt:lpstr>
      <vt:lpstr>Sorted by #  residents</vt:lpstr>
      <vt:lpstr>Sorted by ownership</vt:lpstr>
      <vt:lpstr>Sorted by management</vt:lpstr>
      <vt:lpstr>Sorted by star rating</vt:lpstr>
      <vt:lpstr>Sorted by HPRD</vt:lpstr>
      <vt:lpstr>Sorted by DCC-Q</vt:lpstr>
      <vt:lpstr>Sorted by occupancy</vt:lpstr>
      <vt:lpstr>Sorted by nurse turnover</vt:lpstr>
      <vt:lpstr>Sorted by total deficiencies</vt:lpstr>
      <vt:lpstr>Sorted by infection deficiencie</vt:lpstr>
      <vt:lpstr>Sorted by fines assessed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Lanzikos</dc:creator>
  <cp:lastModifiedBy>Paul Lanzikos</cp:lastModifiedBy>
  <dcterms:created xsi:type="dcterms:W3CDTF">2025-02-27T15:21:14Z</dcterms:created>
  <dcterms:modified xsi:type="dcterms:W3CDTF">2025-02-28T15:11:00Z</dcterms:modified>
</cp:coreProperties>
</file>